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/>
  </bookViews>
  <sheets>
    <sheet name="清单" sheetId="1" r:id="rId1"/>
    <sheet name="S1户内面积" sheetId="6" r:id="rId2"/>
    <sheet name="S2户内面积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<sst xmlns="http://schemas.openxmlformats.org/spreadsheetml/2006/main" count="81" uniqueCount="52">
  <si>
    <t>合肥罍街南区S1S2办公楼局部保洁费用清单</t>
  </si>
  <si>
    <t>序号</t>
  </si>
  <si>
    <t>项目名称</t>
  </si>
  <si>
    <t>包含部位</t>
  </si>
  <si>
    <t>单位</t>
  </si>
  <si>
    <t>工程量</t>
  </si>
  <si>
    <t>综合单价
（元）</t>
  </si>
  <si>
    <t>合价（元）</t>
  </si>
  <si>
    <t>备注</t>
  </si>
  <si>
    <t>一</t>
  </si>
  <si>
    <t>室内精装及毛坯交付区域</t>
  </si>
  <si>
    <t>S1室内精装交付区域（一楼大堂部分,15F-17F）</t>
  </si>
  <si>
    <t>大堂、公区走道、卫生间、电梯厅、茶水间、楼梯间、设备房等</t>
  </si>
  <si>
    <t>m2</t>
  </si>
  <si>
    <t>按楼地面面积计算</t>
  </si>
  <si>
    <t>S2室内精装交付区域（一楼大堂部分，3-21F)</t>
  </si>
  <si>
    <t>二</t>
  </si>
  <si>
    <t>室内毛坯/粗装交付区域</t>
  </si>
  <si>
    <t>S1室内毛坯交付区域（15-17F)</t>
  </si>
  <si>
    <t>以地面结构面交付房间（不含玻璃墙面）</t>
  </si>
  <si>
    <t>S2室内毛坯交付区域(3-21F)</t>
  </si>
  <si>
    <t>三</t>
  </si>
  <si>
    <t>税费6%</t>
  </si>
  <si>
    <t>七</t>
  </si>
  <si>
    <t>合计</t>
  </si>
  <si>
    <t>备注：</t>
  </si>
  <si>
    <t>综合单价包含人工、材料、机械、安全文明施工费、成品保护、措施费、利润等一切费用。</t>
  </si>
  <si>
    <t>功能区名称</t>
  </si>
  <si>
    <t>建筑面积</t>
  </si>
  <si>
    <t>套内建筑面积</t>
  </si>
  <si>
    <t>分摊建筑面积</t>
  </si>
  <si>
    <t>S1#1层大堂</t>
  </si>
  <si>
    <t>3层</t>
  </si>
  <si>
    <t>4层</t>
  </si>
  <si>
    <t>5层</t>
  </si>
  <si>
    <t>6层</t>
  </si>
  <si>
    <t>7层</t>
  </si>
  <si>
    <t>8层</t>
  </si>
  <si>
    <t>9层</t>
  </si>
  <si>
    <t>10层</t>
  </si>
  <si>
    <t>11层</t>
  </si>
  <si>
    <t>12层</t>
  </si>
  <si>
    <t>13层</t>
  </si>
  <si>
    <t>14层</t>
  </si>
  <si>
    <t>15层</t>
  </si>
  <si>
    <t>16层</t>
  </si>
  <si>
    <t>17层</t>
  </si>
  <si>
    <t>S2#1层大堂</t>
  </si>
  <si>
    <t>18层</t>
  </si>
  <si>
    <t>19层</t>
  </si>
  <si>
    <t>20层</t>
  </si>
  <si>
    <t>21层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</si>
</sst>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4">
    <font>
      <sz val="11"/>
      <color theme="1"/>
      <name val="宋体"/>
      <charset val="134"/>
      <scheme val="minor"/>
    </font>
    <font>
      <sz val="10"/>
      <color indexed="8"/>
      <name val="黑体"/>
      <charset val="1"/>
    </font>
    <font>
      <sz val="10"/>
      <color indexed="12"/>
      <name val="黑体"/>
      <charset val="1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E8" sqref="E8"/>
    </sheetView>
  </sheetViews>
  <sheetFormatPr defaultColWidth="10.3796296296296" defaultRowHeight="23.25" customHeight="1" outlineLevelCol="7"/>
  <cols>
    <col min="1" max="1" width="7.75" style="5" customWidth="1"/>
    <col min="2" max="2" width="47.1111111111111" style="7" customWidth="1"/>
    <col min="3" max="3" width="35.1111111111111" style="7" customWidth="1"/>
    <col min="4" max="4" width="10.3796296296296" style="5"/>
    <col min="5" max="5" width="14.75" style="5" customWidth="1"/>
    <col min="6" max="6" width="15.6666666666667" style="5" customWidth="1"/>
    <col min="7" max="7" width="14.3796296296296" style="5" customWidth="1"/>
    <col min="8" max="8" width="24.1296296296296" style="5" customWidth="1"/>
    <col min="9" max="16384" width="10.3796296296296" style="5"/>
  </cols>
  <sheetData>
    <row r="1" s="5" customFormat="1" ht="34.5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6" customFormat="1" ht="32.2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6" customFormat="1" ht="29.25" customHeight="1" spans="1:8">
      <c r="A3" s="9" t="s">
        <v>9</v>
      </c>
      <c r="B3" s="11" t="s">
        <v>10</v>
      </c>
      <c r="C3" s="11"/>
      <c r="D3" s="9"/>
      <c r="E3" s="12"/>
      <c r="F3" s="12"/>
      <c r="G3" s="13"/>
      <c r="H3" s="14"/>
    </row>
    <row r="4" s="6" customFormat="1" ht="29.25" customHeight="1" spans="1:8">
      <c r="A4" s="15">
        <v>1.1</v>
      </c>
      <c r="B4" s="16" t="s">
        <v>11</v>
      </c>
      <c r="C4" s="16" t="s">
        <v>12</v>
      </c>
      <c r="D4" s="15" t="s">
        <v>13</v>
      </c>
      <c r="E4" s="17">
        <v>1592.56</v>
      </c>
      <c r="F4" s="17"/>
      <c r="G4" s="18">
        <f>E4*F4</f>
        <v>0</v>
      </c>
      <c r="H4" s="19" t="s">
        <v>14</v>
      </c>
    </row>
    <row r="5" s="5" customFormat="1" ht="36.75" customHeight="1" spans="1:8">
      <c r="A5" s="15">
        <v>1.2</v>
      </c>
      <c r="B5" s="16" t="s">
        <v>15</v>
      </c>
      <c r="C5" s="16" t="s">
        <v>12</v>
      </c>
      <c r="D5" s="15" t="s">
        <v>13</v>
      </c>
      <c r="E5" s="17">
        <v>7879</v>
      </c>
      <c r="F5" s="17"/>
      <c r="G5" s="18">
        <f>E5*F5</f>
        <v>0</v>
      </c>
      <c r="H5" s="19" t="s">
        <v>14</v>
      </c>
    </row>
    <row r="6" s="6" customFormat="1" ht="29.25" customHeight="1" spans="1:8">
      <c r="A6" s="9" t="s">
        <v>16</v>
      </c>
      <c r="B6" s="11" t="s">
        <v>17</v>
      </c>
      <c r="C6" s="11"/>
      <c r="D6" s="9"/>
      <c r="E6" s="12"/>
      <c r="F6" s="12"/>
      <c r="G6" s="13"/>
      <c r="H6" s="14"/>
    </row>
    <row r="7" s="6" customFormat="1" ht="29.25" customHeight="1" spans="1:8">
      <c r="A7" s="15">
        <v>2.1</v>
      </c>
      <c r="B7" s="16" t="s">
        <v>18</v>
      </c>
      <c r="C7" s="16" t="s">
        <v>19</v>
      </c>
      <c r="D7" s="15" t="s">
        <v>13</v>
      </c>
      <c r="E7" s="17">
        <v>2602.93</v>
      </c>
      <c r="F7" s="17"/>
      <c r="G7" s="18">
        <f>E7*F7</f>
        <v>0</v>
      </c>
      <c r="H7" s="19" t="s">
        <v>14</v>
      </c>
    </row>
    <row r="8" s="5" customFormat="1" ht="29.25" customHeight="1" spans="1:8">
      <c r="A8" s="15">
        <v>2.2</v>
      </c>
      <c r="B8" s="16" t="s">
        <v>20</v>
      </c>
      <c r="C8" s="16" t="s">
        <v>19</v>
      </c>
      <c r="D8" s="15" t="s">
        <v>13</v>
      </c>
      <c r="E8" s="17">
        <v>16582.45</v>
      </c>
      <c r="F8" s="17"/>
      <c r="G8" s="18">
        <f>E8*F8</f>
        <v>0</v>
      </c>
      <c r="H8" s="19" t="s">
        <v>14</v>
      </c>
    </row>
    <row r="9" s="6" customFormat="1" ht="29.25" customHeight="1" spans="1:8">
      <c r="A9" s="9" t="s">
        <v>21</v>
      </c>
      <c r="B9" s="11" t="s">
        <v>22</v>
      </c>
      <c r="C9" s="11"/>
      <c r="D9" s="9"/>
      <c r="E9" s="12"/>
      <c r="F9" s="12"/>
      <c r="G9" s="13">
        <f>(G4+G5+G7+G8)*6%</f>
        <v>0</v>
      </c>
      <c r="H9" s="14"/>
    </row>
    <row r="10" s="6" customFormat="1" ht="29.25" customHeight="1" spans="1:8">
      <c r="A10" s="9" t="s">
        <v>23</v>
      </c>
      <c r="B10" s="11" t="s">
        <v>24</v>
      </c>
      <c r="C10" s="11"/>
      <c r="D10" s="9"/>
      <c r="E10" s="12">
        <f>SUM(E3:E9)</f>
        <v>28656.94</v>
      </c>
      <c r="F10" s="12">
        <f>G10/E10</f>
        <v>0</v>
      </c>
      <c r="G10" s="13">
        <f>G4+G5+G7+G8+G9</f>
        <v>0</v>
      </c>
      <c r="H10" s="14"/>
    </row>
    <row r="11" s="5" customFormat="1" ht="33" customHeight="1" spans="1:3">
      <c r="A11" s="5" t="s">
        <v>25</v>
      </c>
      <c r="B11" s="7" t="s">
        <v>26</v>
      </c>
      <c r="C11" s="7"/>
    </row>
  </sheetData>
  <mergeCells count="1">
    <mergeCell ref="A1:H1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workbookViewId="0">
      <selection activeCell="C16" sqref="C16:C18"/>
    </sheetView>
  </sheetViews>
  <sheetFormatPr defaultColWidth="8.88888888888889" defaultRowHeight="14.4" outlineLevelCol="3"/>
  <cols>
    <col min="1" max="1" width="16.7777777777778" customWidth="1"/>
    <col min="2" max="2" width="17.1111111111111" customWidth="1"/>
    <col min="3" max="3" width="17.6666666666667" customWidth="1"/>
    <col min="4" max="4" width="12.8888888888889" customWidth="1"/>
  </cols>
  <sheetData>
    <row r="2" spans="1:4">
      <c r="A2" s="1" t="s">
        <v>27</v>
      </c>
      <c r="B2" s="1" t="s">
        <v>28</v>
      </c>
      <c r="C2" s="1" t="s">
        <v>29</v>
      </c>
      <c r="D2" s="1" t="s">
        <v>30</v>
      </c>
    </row>
    <row r="3" spans="1:4">
      <c r="A3" s="1" t="s">
        <v>31</v>
      </c>
      <c r="B3" s="4"/>
      <c r="C3" s="4"/>
      <c r="D3" s="2">
        <v>394.65</v>
      </c>
    </row>
    <row r="4" spans="1:4">
      <c r="A4" s="1" t="s">
        <v>32</v>
      </c>
      <c r="B4" s="2">
        <v>1258.37</v>
      </c>
      <c r="C4" s="2">
        <v>845.9</v>
      </c>
      <c r="D4" s="2">
        <v>412.47</v>
      </c>
    </row>
    <row r="5" spans="1:4">
      <c r="A5" s="1" t="s">
        <v>33</v>
      </c>
      <c r="B5" s="2">
        <v>1279.58</v>
      </c>
      <c r="C5" s="2">
        <v>861.25</v>
      </c>
      <c r="D5" s="2">
        <v>418.33</v>
      </c>
    </row>
    <row r="6" ht="16" customHeight="1" spans="1:4">
      <c r="A6" s="1" t="s">
        <v>34</v>
      </c>
      <c r="B6" s="2">
        <v>1279.47</v>
      </c>
      <c r="C6" s="2">
        <v>861.18</v>
      </c>
      <c r="D6" s="2">
        <v>418.29</v>
      </c>
    </row>
    <row r="7" spans="1:4">
      <c r="A7" s="1" t="s">
        <v>35</v>
      </c>
      <c r="B7" s="2">
        <v>1279.47</v>
      </c>
      <c r="C7" s="2">
        <v>861.18</v>
      </c>
      <c r="D7" s="2">
        <v>418.29</v>
      </c>
    </row>
    <row r="8" spans="1:4">
      <c r="A8" s="1" t="s">
        <v>36</v>
      </c>
      <c r="B8" s="2">
        <v>1279.47</v>
      </c>
      <c r="C8" s="2">
        <v>861.18</v>
      </c>
      <c r="D8" s="2">
        <v>418.29</v>
      </c>
    </row>
    <row r="9" spans="1:4">
      <c r="A9" s="1" t="s">
        <v>37</v>
      </c>
      <c r="B9" s="2">
        <v>1279.47</v>
      </c>
      <c r="C9" s="2">
        <v>861.18</v>
      </c>
      <c r="D9" s="2">
        <v>418.29</v>
      </c>
    </row>
    <row r="10" spans="1:4">
      <c r="A10" s="1" t="s">
        <v>38</v>
      </c>
      <c r="B10" s="2">
        <v>1180.48</v>
      </c>
      <c r="C10" s="2">
        <v>794.55</v>
      </c>
      <c r="D10" s="2">
        <v>385.93</v>
      </c>
    </row>
    <row r="11" spans="1:4">
      <c r="A11" s="1" t="s">
        <v>39</v>
      </c>
      <c r="B11" s="2">
        <v>1273.31</v>
      </c>
      <c r="C11" s="2">
        <v>857.03</v>
      </c>
      <c r="D11" s="2">
        <v>416.28</v>
      </c>
    </row>
    <row r="12" spans="1:4">
      <c r="A12" s="1" t="s">
        <v>40</v>
      </c>
      <c r="B12" s="2">
        <v>1287.46</v>
      </c>
      <c r="C12" s="2">
        <v>882.6</v>
      </c>
      <c r="D12" s="2">
        <v>404.86</v>
      </c>
    </row>
    <row r="13" spans="1:4">
      <c r="A13" s="1" t="s">
        <v>41</v>
      </c>
      <c r="B13" s="2">
        <v>1287.46</v>
      </c>
      <c r="C13" s="2">
        <v>882.6</v>
      </c>
      <c r="D13" s="2">
        <v>404.86</v>
      </c>
    </row>
    <row r="14" spans="1:4">
      <c r="A14" s="1" t="s">
        <v>42</v>
      </c>
      <c r="B14" s="2">
        <v>1287.46</v>
      </c>
      <c r="C14" s="2">
        <v>882.6</v>
      </c>
      <c r="D14" s="2">
        <v>404.86</v>
      </c>
    </row>
    <row r="15" spans="1:4">
      <c r="A15" s="1" t="s">
        <v>43</v>
      </c>
      <c r="B15" s="2">
        <v>1287.46</v>
      </c>
      <c r="C15" s="2">
        <v>882.6</v>
      </c>
      <c r="D15" s="2">
        <v>404.86</v>
      </c>
    </row>
    <row r="16" spans="1:4">
      <c r="A16" s="1" t="s">
        <v>44</v>
      </c>
      <c r="B16" s="2">
        <v>1294</v>
      </c>
      <c r="C16" s="2">
        <v>886.17</v>
      </c>
      <c r="D16" s="2">
        <v>407.83</v>
      </c>
    </row>
    <row r="17" spans="1:4">
      <c r="A17" s="1" t="s">
        <v>45</v>
      </c>
      <c r="B17" s="2">
        <v>1294</v>
      </c>
      <c r="C17" s="2">
        <v>886.17</v>
      </c>
      <c r="D17" s="2">
        <v>407.83</v>
      </c>
    </row>
    <row r="18" spans="1:4">
      <c r="A18" s="1" t="s">
        <v>46</v>
      </c>
      <c r="B18" s="2">
        <v>1212.84</v>
      </c>
      <c r="C18" s="2">
        <v>830.59</v>
      </c>
      <c r="D18" s="2">
        <v>382.25</v>
      </c>
    </row>
    <row r="19" spans="1:4">
      <c r="A19" s="3" t="s">
        <v>24</v>
      </c>
      <c r="B19" s="3">
        <f>SUM(B3:B18)</f>
        <v>19060.3</v>
      </c>
      <c r="C19" s="3">
        <f>SUM(C3:C18)</f>
        <v>12936.78</v>
      </c>
      <c r="D19" s="3">
        <f>SUM(D3:D18)</f>
        <v>6518.17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3"/>
  <sheetViews>
    <sheetView workbookViewId="0">
      <selection activeCell="C23" sqref="C23"/>
    </sheetView>
  </sheetViews>
  <sheetFormatPr defaultColWidth="8.88888888888889" defaultRowHeight="14.4" outlineLevelCol="3"/>
  <cols>
    <col min="1" max="1" width="14.5555555555556" customWidth="1"/>
    <col min="2" max="2" width="17.1111111111111" customWidth="1"/>
    <col min="3" max="3" width="17.6666666666667" customWidth="1"/>
    <col min="4" max="4" width="14.8888888888889" customWidth="1"/>
  </cols>
  <sheetData>
    <row r="2" customFormat="1" spans="1:4">
      <c r="A2" s="1" t="s">
        <v>27</v>
      </c>
      <c r="B2" s="1" t="s">
        <v>28</v>
      </c>
      <c r="C2" s="1" t="s">
        <v>29</v>
      </c>
      <c r="D2" s="1" t="s">
        <v>30</v>
      </c>
    </row>
    <row r="3" customFormat="1" spans="1:4">
      <c r="A3" s="1" t="s">
        <v>47</v>
      </c>
      <c r="B3" s="2"/>
      <c r="C3" s="2"/>
      <c r="D3" s="2">
        <v>406.81</v>
      </c>
    </row>
    <row r="4" customFormat="1" spans="1:4">
      <c r="A4" s="1" t="s">
        <v>32</v>
      </c>
      <c r="B4" s="2">
        <v>1338.59</v>
      </c>
      <c r="C4" s="2">
        <v>916.06</v>
      </c>
      <c r="D4" s="2">
        <v>422.53</v>
      </c>
    </row>
    <row r="5" customFormat="1" spans="1:4">
      <c r="A5" s="1" t="s">
        <v>33</v>
      </c>
      <c r="B5" s="2">
        <v>1253.29</v>
      </c>
      <c r="C5" s="2">
        <v>857.68</v>
      </c>
      <c r="D5" s="2">
        <v>395.61</v>
      </c>
    </row>
    <row r="6" customFormat="1" spans="1:4">
      <c r="A6" s="1" t="s">
        <v>34</v>
      </c>
      <c r="B6" s="2">
        <v>1267.27</v>
      </c>
      <c r="C6" s="2">
        <v>861.32</v>
      </c>
      <c r="D6" s="2">
        <v>405.95</v>
      </c>
    </row>
    <row r="7" customFormat="1" spans="1:4">
      <c r="A7" s="1" t="s">
        <v>35</v>
      </c>
      <c r="B7" s="2">
        <v>1267.27</v>
      </c>
      <c r="C7" s="2">
        <v>861.32</v>
      </c>
      <c r="D7" s="2">
        <v>405.95</v>
      </c>
    </row>
    <row r="8" customFormat="1" spans="1:4">
      <c r="A8" s="1" t="s">
        <v>36</v>
      </c>
      <c r="B8" s="2">
        <v>1267.27</v>
      </c>
      <c r="C8" s="2">
        <v>861.32</v>
      </c>
      <c r="D8" s="2">
        <v>405.95</v>
      </c>
    </row>
    <row r="9" customFormat="1" spans="1:4">
      <c r="A9" s="1" t="s">
        <v>37</v>
      </c>
      <c r="B9" s="2">
        <v>1267.27</v>
      </c>
      <c r="C9" s="2">
        <v>861.32</v>
      </c>
      <c r="D9" s="2">
        <v>405.95</v>
      </c>
    </row>
    <row r="10" customFormat="1" spans="1:4">
      <c r="A10" s="1" t="s">
        <v>38</v>
      </c>
      <c r="B10" s="2">
        <v>1169.13</v>
      </c>
      <c r="C10" s="2">
        <v>794.63</v>
      </c>
      <c r="D10" s="2">
        <v>374.5</v>
      </c>
    </row>
    <row r="11" customFormat="1" spans="1:4">
      <c r="A11" s="1" t="s">
        <v>39</v>
      </c>
      <c r="B11" s="2">
        <v>1261.06</v>
      </c>
      <c r="C11" s="2">
        <v>857.1</v>
      </c>
      <c r="D11" s="2">
        <v>403.96</v>
      </c>
    </row>
    <row r="12" customFormat="1" spans="1:4">
      <c r="A12" s="1" t="s">
        <v>40</v>
      </c>
      <c r="B12" s="2">
        <v>1274.49</v>
      </c>
      <c r="C12" s="2">
        <v>885.44</v>
      </c>
      <c r="D12" s="2">
        <v>389.05</v>
      </c>
    </row>
    <row r="13" customFormat="1" spans="1:4">
      <c r="A13" s="1" t="s">
        <v>41</v>
      </c>
      <c r="B13" s="2">
        <v>1274.49</v>
      </c>
      <c r="C13" s="2">
        <v>885.44</v>
      </c>
      <c r="D13" s="2">
        <v>389.05</v>
      </c>
    </row>
    <row r="14" customFormat="1" spans="1:4">
      <c r="A14" s="1" t="s">
        <v>42</v>
      </c>
      <c r="B14" s="2">
        <v>1274.49</v>
      </c>
      <c r="C14" s="2">
        <v>885.44</v>
      </c>
      <c r="D14" s="2">
        <v>389.05</v>
      </c>
    </row>
    <row r="15" customFormat="1" spans="1:4">
      <c r="A15" s="1" t="s">
        <v>43</v>
      </c>
      <c r="B15" s="2">
        <v>1277.49</v>
      </c>
      <c r="C15" s="2">
        <v>888.87</v>
      </c>
      <c r="D15" s="2">
        <v>388.62</v>
      </c>
    </row>
    <row r="16" customFormat="1" spans="1:4">
      <c r="A16" s="1" t="s">
        <v>44</v>
      </c>
      <c r="B16" s="2">
        <v>1277.49</v>
      </c>
      <c r="C16" s="2">
        <v>888.87</v>
      </c>
      <c r="D16" s="2">
        <v>388.62</v>
      </c>
    </row>
    <row r="17" customFormat="1" spans="1:4">
      <c r="A17" s="1" t="s">
        <v>45</v>
      </c>
      <c r="B17" s="2">
        <v>1277.49</v>
      </c>
      <c r="C17" s="2">
        <v>888.87</v>
      </c>
      <c r="D17" s="2">
        <v>388.62</v>
      </c>
    </row>
    <row r="18" customFormat="1" spans="1:4">
      <c r="A18" s="1" t="s">
        <v>46</v>
      </c>
      <c r="B18" s="2">
        <v>1277.49</v>
      </c>
      <c r="C18" s="2">
        <v>888.87</v>
      </c>
      <c r="D18" s="2">
        <v>388.62</v>
      </c>
    </row>
    <row r="19" customFormat="1" spans="1:4">
      <c r="A19" s="1" t="s">
        <v>48</v>
      </c>
      <c r="B19" s="2">
        <v>1277.49</v>
      </c>
      <c r="C19" s="2">
        <v>888.87</v>
      </c>
      <c r="D19" s="2">
        <v>388.62</v>
      </c>
    </row>
    <row r="20" customFormat="1" spans="1:4">
      <c r="A20" s="1" t="s">
        <v>49</v>
      </c>
      <c r="B20" s="2">
        <v>1277.49</v>
      </c>
      <c r="C20" s="2">
        <v>888.87</v>
      </c>
      <c r="D20" s="2">
        <v>388.62</v>
      </c>
    </row>
    <row r="21" customFormat="1" spans="1:4">
      <c r="A21" s="1" t="s">
        <v>50</v>
      </c>
      <c r="B21" s="2">
        <v>1277.49</v>
      </c>
      <c r="C21" s="2">
        <v>888.87</v>
      </c>
      <c r="D21" s="2">
        <v>388.62</v>
      </c>
    </row>
    <row r="22" customFormat="1" spans="1:4">
      <c r="A22" s="1" t="s">
        <v>51</v>
      </c>
      <c r="B22" s="2">
        <v>1197.59</v>
      </c>
      <c r="C22" s="2">
        <v>833.29</v>
      </c>
      <c r="D22" s="2">
        <v>364.3</v>
      </c>
    </row>
    <row r="23" customFormat="1" spans="1:4">
      <c r="A23" s="3" t="s">
        <v>24</v>
      </c>
      <c r="B23" s="3">
        <f>SUM(B3:B22)</f>
        <v>24054.64</v>
      </c>
      <c r="C23" s="3">
        <f>SUM(C3:C22)</f>
        <v>16582.45</v>
      </c>
      <c r="D23" s="3">
        <f>SUM(D3:D22)</f>
        <v>7879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清单</vt:lpstr>
      <vt:lpstr>S1户内面积</vt:lpstr>
      <vt:lpstr>S2户内面积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蝈蝈</dc:creator>
  <cp:lastModifiedBy>倩</cp:lastModifiedBy>
  <dcterms:created xsi:type="dcterms:W3CDTF">2025-06-12T05:00:00Z</dcterms:created>
  <dcterms:modified xsi:type="dcterms:W3CDTF">2025-09-12T09:41:20Z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F31E30CA9438488691BCE826A3D689CD_13</vt:lpwstr>
  </property>
  <property fmtid="{D5CDD505-2E9C-101B-9397-08002B2CF9AE}" pid="3" name="KSOProductBuildVer">
    <vt:lpwstr>2052-12.1.0.22529</vt:lpwstr>
  </property>
</Properties>
</file>