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9" r:id="rId1"/>
  </sheets>
  <definedNames>
    <definedName name="_xlnm._FilterDatabase" localSheetId="0" hidden="1">Sheet1!$A$1:$K$20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<sst xmlns="http://schemas.openxmlformats.org/spreadsheetml/2006/main" count="70" uniqueCount="55">
  <si>
    <t xml:space="preserve">超级皖·合肥VS淮南城市PK赛活动物料清单   </t>
  </si>
  <si>
    <t>序  号</t>
  </si>
  <si>
    <t>区域</t>
  </si>
  <si>
    <t>名称／Name</t>
  </si>
  <si>
    <t>描述／Description</t>
  </si>
  <si>
    <t>数量／Qty</t>
  </si>
  <si>
    <t>单位／Company</t>
  </si>
  <si>
    <t>单价／Unite Price</t>
  </si>
  <si>
    <t>天数/数量</t>
  </si>
  <si>
    <t>金额／Total</t>
  </si>
  <si>
    <t>示意图</t>
  </si>
  <si>
    <t>备注</t>
  </si>
  <si>
    <r>
      <rPr>
        <sz val="12"/>
        <color rgb="FF000000"/>
        <rFont val="宋体-简"/>
        <charset val="134"/>
      </rPr>
      <t>罍</t>
    </r>
    <r>
      <rPr>
        <sz val="12"/>
        <color rgb="FF000000"/>
        <rFont val="微软雅黑"/>
        <charset val="134"/>
      </rPr>
      <t>街北区</t>
    </r>
  </si>
  <si>
    <t>宣传桁架</t>
  </si>
  <si>
    <t>5*3m宣传桁架（含喷绘）*1个</t>
  </si>
  <si>
    <t>平方</t>
  </si>
  <si>
    <t>注水道旗</t>
  </si>
  <si>
    <t>5m注水道旗</t>
  </si>
  <si>
    <t>个</t>
  </si>
  <si>
    <t>促销海报</t>
  </si>
  <si>
    <t>60*90cm，铜版纸印刷*50张</t>
  </si>
  <si>
    <t>张</t>
  </si>
  <si>
    <t>品鉴区</t>
  </si>
  <si>
    <t>长条桌（1.8*0.6*0.75m）*12张</t>
  </si>
  <si>
    <t>长条桌画面围档（1.8*0.75m*12个）</t>
  </si>
  <si>
    <t>贵宾椅*4把</t>
  </si>
  <si>
    <t>把</t>
  </si>
  <si>
    <t>代金券</t>
  </si>
  <si>
    <t>代金券（120克双胶纸印刷16*8cm，双面印刷*1000张）</t>
  </si>
  <si>
    <t>代金券代付费用（5元面值*1000张）</t>
  </si>
  <si>
    <t>项</t>
  </si>
  <si>
    <t>此项报价总和为：5000元固定代付费用+代付服务费，据实结算。</t>
  </si>
  <si>
    <t>促销商户</t>
  </si>
  <si>
    <t>/</t>
  </si>
  <si>
    <t>此项报价总和为：3300元固定代付费用+代付服务费，据实结算。</t>
  </si>
  <si>
    <t>分装试吃盒</t>
  </si>
  <si>
    <t>主持人</t>
  </si>
  <si>
    <t>主持人（1人/2天）</t>
  </si>
  <si>
    <t>场</t>
  </si>
  <si>
    <t>此项报价总和为：2000元固定代付费用（主持人（1人/2天 1000元/场）+代付服务费。</t>
  </si>
  <si>
    <t>展架画面</t>
  </si>
  <si>
    <t>户外kt板：60*90cm</t>
  </si>
  <si>
    <t>其他</t>
  </si>
  <si>
    <t>人员安装</t>
  </si>
  <si>
    <t>物料安装</t>
  </si>
  <si>
    <t>工</t>
  </si>
  <si>
    <t>铁马</t>
  </si>
  <si>
    <t>铁马（一片2米，共需20片）</t>
  </si>
  <si>
    <t>米</t>
  </si>
  <si>
    <t>物料运输</t>
  </si>
  <si>
    <t>道具物料运输</t>
  </si>
  <si>
    <t>趟</t>
  </si>
  <si>
    <t>小计：</t>
  </si>
  <si>
    <r>
      <rPr>
        <sz val="12"/>
        <color rgb="FF000000"/>
        <rFont val="微软雅黑"/>
        <charset val="134"/>
      </rPr>
      <t>税金（</t>
    </r>
    <r>
      <rPr>
        <sz val="12"/>
        <color rgb="FFFF0000"/>
        <rFont val="微软雅黑"/>
        <charset val="134"/>
      </rPr>
      <t>XXX%）</t>
    </r>
    <r>
      <rPr>
        <sz val="12"/>
        <color rgb="FF000000"/>
        <rFont val="微软雅黑"/>
        <charset val="134"/>
      </rPr>
      <t>：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</si>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</sst>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4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宋体-简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2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2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0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1" fillId="2" borderId="7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2" borderId="6" xfId="0" applyNumberFormat="1" applyFont="1" applyFill="1" applyBorder="1" applyAlignment="1">
      <alignment horizontal="center" vertical="center" wrapText="1"/>
    </xf>
    <xf numFmtId="176" fontId="1" fillId="2" borderId="7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525145</xdr:colOff>
      <xdr:row>11</xdr:row>
      <xdr:rowOff>34925</xdr:rowOff>
    </xdr:from>
    <xdr:to>
      <xdr:col>9</xdr:col>
      <xdr:colOff>1520825</xdr:colOff>
      <xdr:row>11</xdr:row>
      <xdr:rowOff>1038860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122910" y="6423025"/>
          <a:ext cx="995680" cy="1003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view="pageBreakPreview" zoomScale="90" zoomScaleNormal="66" workbookViewId="0">
      <selection activeCell="K13" sqref="K13"/>
    </sheetView>
  </sheetViews>
  <sheetFormatPr defaultColWidth="9.23148148148148" defaultRowHeight="17.4"/>
  <cols>
    <col min="1" max="1" width="8.83333333333333" style="1" customWidth="1"/>
    <col min="2" max="2" width="17.0092592592593" style="1" customWidth="1"/>
    <col min="3" max="3" width="19.7037037037037" style="1" customWidth="1"/>
    <col min="4" max="4" width="63.0092592592593" style="1" customWidth="1"/>
    <col min="5" max="9" width="15.0277777777778" style="2" customWidth="1"/>
    <col min="10" max="10" width="27.2685185185185" style="1" customWidth="1"/>
    <col min="11" max="11" width="24.1388888888889" style="1" customWidth="1"/>
    <col min="12" max="16384" width="9.23148148148148" style="1"/>
  </cols>
  <sheetData>
    <row r="1" s="1" customFormat="1" ht="80" customHeight="1" spans="1:11">
      <c r="A1" s="3" t="s">
        <v>0</v>
      </c>
      <c r="B1" s="4"/>
      <c r="C1" s="4"/>
      <c r="D1" s="4"/>
      <c r="E1" s="5"/>
      <c r="F1" s="6"/>
      <c r="G1" s="6"/>
      <c r="H1" s="6"/>
      <c r="I1" s="6"/>
      <c r="J1" s="7"/>
      <c r="K1" s="7"/>
    </row>
    <row r="2" s="1" customFormat="1" ht="35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1" t="s">
        <v>10</v>
      </c>
      <c r="K2" s="11" t="s">
        <v>11</v>
      </c>
    </row>
    <row r="3" s="1" customFormat="1" ht="35" customHeight="1" spans="1:11">
      <c r="A3" s="12">
        <v>1</v>
      </c>
      <c r="B3" s="13" t="s">
        <v>12</v>
      </c>
      <c r="C3" s="14" t="s">
        <v>13</v>
      </c>
      <c r="D3" s="8" t="s">
        <v>14</v>
      </c>
      <c r="E3" s="15">
        <f>15*1</f>
        <v>15</v>
      </c>
      <c r="F3" s="15" t="s">
        <v>15</v>
      </c>
      <c r="G3" s="16"/>
      <c r="H3" s="15">
        <v>1</v>
      </c>
      <c r="I3" s="10">
        <f t="shared" ref="I3:I8" si="0">E3*G3*H3</f>
        <v>0</v>
      </c>
      <c r="J3" s="17"/>
      <c r="K3" s="11"/>
    </row>
    <row r="4" s="1" customFormat="1" ht="41" customHeight="1" spans="1:11">
      <c r="A4" s="12">
        <v>2</v>
      </c>
      <c r="B4" s="18" t="s">
        <v>16</v>
      </c>
      <c r="C4" s="18" t="s">
        <v>16</v>
      </c>
      <c r="D4" s="8" t="s">
        <v>17</v>
      </c>
      <c r="E4" s="10">
        <v>30</v>
      </c>
      <c r="F4" s="10" t="s">
        <v>18</v>
      </c>
      <c r="G4" s="19"/>
      <c r="H4" s="20">
        <v>1</v>
      </c>
      <c r="I4" s="10">
        <f t="shared" si="0"/>
        <v>0</v>
      </c>
      <c r="J4" s="11"/>
      <c r="K4" s="11"/>
    </row>
    <row r="5" s="1" customFormat="1" ht="41" customHeight="1" spans="1:11">
      <c r="A5" s="12">
        <v>3</v>
      </c>
      <c r="B5" s="18" t="s">
        <v>19</v>
      </c>
      <c r="C5" s="18" t="s">
        <v>19</v>
      </c>
      <c r="D5" s="21" t="s">
        <v>20</v>
      </c>
      <c r="E5" s="20">
        <v>50</v>
      </c>
      <c r="F5" s="15" t="s">
        <v>21</v>
      </c>
      <c r="G5" s="19"/>
      <c r="H5" s="15">
        <v>1</v>
      </c>
      <c r="I5" s="10">
        <f t="shared" si="0"/>
        <v>0</v>
      </c>
      <c r="J5" s="10"/>
      <c r="K5" s="22"/>
    </row>
    <row r="6" s="1" customFormat="1" ht="41" customHeight="1" spans="1:11">
      <c r="A6" s="12">
        <v>4</v>
      </c>
      <c r="B6" s="12" t="s">
        <v>22</v>
      </c>
      <c r="C6" s="12" t="s">
        <v>22</v>
      </c>
      <c r="D6" s="8" t="s">
        <v>23</v>
      </c>
      <c r="E6" s="23">
        <v>12</v>
      </c>
      <c r="F6" s="24" t="s">
        <v>21</v>
      </c>
      <c r="G6" s="25"/>
      <c r="H6" s="24">
        <v>1</v>
      </c>
      <c r="I6" s="10">
        <f t="shared" si="0"/>
        <v>0</v>
      </c>
      <c r="J6" s="26"/>
      <c r="K6" s="11"/>
    </row>
    <row r="7" s="1" customFormat="1" ht="41" customHeight="1" spans="1:11">
      <c r="A7" s="12">
        <v>5</v>
      </c>
      <c r="B7" s="12"/>
      <c r="C7" s="12"/>
      <c r="D7" s="8" t="s">
        <v>24</v>
      </c>
      <c r="E7" s="23">
        <f>1.8*0.75*12</f>
        <v>16.2</v>
      </c>
      <c r="F7" s="24" t="s">
        <v>15</v>
      </c>
      <c r="G7" s="25"/>
      <c r="H7" s="24">
        <v>2</v>
      </c>
      <c r="I7" s="10">
        <f t="shared" si="0"/>
        <v>0</v>
      </c>
      <c r="J7" s="26"/>
      <c r="K7" s="11"/>
    </row>
    <row r="8" s="1" customFormat="1" ht="41" customHeight="1" spans="1:11">
      <c r="A8" s="12">
        <v>6</v>
      </c>
      <c r="B8" s="12"/>
      <c r="C8" s="12"/>
      <c r="D8" s="8" t="s">
        <v>25</v>
      </c>
      <c r="E8" s="23">
        <v>4</v>
      </c>
      <c r="F8" s="24" t="s">
        <v>26</v>
      </c>
      <c r="G8" s="25"/>
      <c r="H8" s="24">
        <v>1</v>
      </c>
      <c r="I8" s="10">
        <f t="shared" si="0"/>
        <v>0</v>
      </c>
      <c r="J8" s="26"/>
      <c r="K8" s="11"/>
    </row>
    <row r="9" s="1" customFormat="1" ht="40" customHeight="1" spans="1:11">
      <c r="A9" s="12">
        <v>7</v>
      </c>
      <c r="B9" s="21" t="s">
        <v>27</v>
      </c>
      <c r="C9" s="21" t="s">
        <v>27</v>
      </c>
      <c r="D9" s="8" t="s">
        <v>28</v>
      </c>
      <c r="E9" s="24">
        <v>1000</v>
      </c>
      <c r="F9" s="24" t="s">
        <v>21</v>
      </c>
      <c r="G9" s="19"/>
      <c r="H9" s="24">
        <v>1</v>
      </c>
      <c r="I9" s="10">
        <f t="shared" ref="I9:I17" si="1">E9*G9*H9</f>
        <v>0</v>
      </c>
      <c r="J9" s="27"/>
      <c r="K9" s="11"/>
    </row>
    <row r="10" s="1" customFormat="1" ht="54" customHeight="1" spans="1:11">
      <c r="A10" s="12">
        <v>8</v>
      </c>
      <c r="B10" s="21"/>
      <c r="C10" s="21"/>
      <c r="D10" s="28" t="s">
        <v>29</v>
      </c>
      <c r="E10" s="29">
        <v>1</v>
      </c>
      <c r="F10" s="29" t="s">
        <v>30</v>
      </c>
      <c r="G10" s="29"/>
      <c r="H10" s="30">
        <v>1</v>
      </c>
      <c r="I10" s="31">
        <f t="shared" si="1"/>
        <v>0</v>
      </c>
      <c r="J10" s="32"/>
      <c r="K10" s="33" t="s">
        <v>31</v>
      </c>
    </row>
    <row r="11" s="1" customFormat="1" ht="54" customHeight="1" spans="1:11">
      <c r="A11" s="12">
        <v>9</v>
      </c>
      <c r="B11" s="34" t="s">
        <v>32</v>
      </c>
      <c r="C11" s="34" t="s">
        <v>32</v>
      </c>
      <c r="D11" s="35" t="s">
        <v>33</v>
      </c>
      <c r="E11" s="29">
        <v>1</v>
      </c>
      <c r="F11" s="29" t="s">
        <v>30</v>
      </c>
      <c r="G11" s="29"/>
      <c r="H11" s="30">
        <v>1</v>
      </c>
      <c r="I11" s="31">
        <f t="shared" si="1"/>
        <v>0</v>
      </c>
      <c r="J11" s="32"/>
      <c r="K11" s="33" t="s">
        <v>34</v>
      </c>
    </row>
    <row r="12" s="1" customFormat="1" ht="86" customHeight="1" spans="1:11">
      <c r="A12" s="12">
        <v>10</v>
      </c>
      <c r="B12" s="34" t="s">
        <v>35</v>
      </c>
      <c r="C12" s="34" t="s">
        <v>35</v>
      </c>
      <c r="D12" s="34" t="s">
        <v>35</v>
      </c>
      <c r="E12" s="15">
        <v>600</v>
      </c>
      <c r="F12" s="15" t="s">
        <v>18</v>
      </c>
      <c r="G12" s="16"/>
      <c r="H12" s="24">
        <v>1</v>
      </c>
      <c r="I12" s="10">
        <f t="shared" si="1"/>
        <v>0</v>
      </c>
      <c r="J12" s="27"/>
      <c r="K12" s="21"/>
    </row>
    <row r="13" s="1" customFormat="1" ht="85" customHeight="1" spans="1:11">
      <c r="A13" s="12">
        <v>11</v>
      </c>
      <c r="B13" s="21" t="s">
        <v>36</v>
      </c>
      <c r="C13" s="21" t="s">
        <v>36</v>
      </c>
      <c r="D13" s="35" t="s">
        <v>37</v>
      </c>
      <c r="E13" s="29">
        <v>1</v>
      </c>
      <c r="F13" s="29" t="s">
        <v>38</v>
      </c>
      <c r="G13" s="29"/>
      <c r="H13" s="30">
        <v>2</v>
      </c>
      <c r="I13" s="31">
        <v>0</v>
      </c>
      <c r="J13" s="32"/>
      <c r="K13" s="33" t="s">
        <v>39</v>
      </c>
    </row>
    <row r="14" s="1" customFormat="1" ht="40" customHeight="1" spans="1:11">
      <c r="A14" s="12">
        <v>12</v>
      </c>
      <c r="B14" s="21" t="s">
        <v>40</v>
      </c>
      <c r="C14" s="21" t="s">
        <v>40</v>
      </c>
      <c r="D14" s="21" t="s">
        <v>41</v>
      </c>
      <c r="E14" s="15">
        <f>0.6*0.9</f>
        <v>0.54</v>
      </c>
      <c r="F14" s="15" t="s">
        <v>38</v>
      </c>
      <c r="G14" s="16"/>
      <c r="H14" s="24">
        <v>1</v>
      </c>
      <c r="I14" s="10">
        <f t="shared" si="1"/>
        <v>0</v>
      </c>
      <c r="J14" s="27"/>
      <c r="K14" s="21"/>
    </row>
    <row r="15" s="1" customFormat="1" ht="40" customHeight="1" spans="1:11">
      <c r="A15" s="12">
        <v>13</v>
      </c>
      <c r="B15" s="18" t="s">
        <v>42</v>
      </c>
      <c r="C15" s="36" t="s">
        <v>43</v>
      </c>
      <c r="D15" s="8" t="s">
        <v>44</v>
      </c>
      <c r="E15" s="10">
        <v>4</v>
      </c>
      <c r="F15" s="10" t="s">
        <v>45</v>
      </c>
      <c r="G15" s="19"/>
      <c r="H15" s="15">
        <v>1</v>
      </c>
      <c r="I15" s="10">
        <f t="shared" si="1"/>
        <v>0</v>
      </c>
      <c r="J15" s="12"/>
      <c r="K15" s="21"/>
    </row>
    <row r="16" s="1" customFormat="1" ht="40" customHeight="1" spans="1:11">
      <c r="A16" s="12">
        <v>14</v>
      </c>
      <c r="B16" s="37"/>
      <c r="C16" s="36" t="s">
        <v>46</v>
      </c>
      <c r="D16" s="36" t="s">
        <v>47</v>
      </c>
      <c r="E16" s="10">
        <v>40</v>
      </c>
      <c r="F16" s="10" t="s">
        <v>48</v>
      </c>
      <c r="G16" s="19"/>
      <c r="H16" s="15">
        <v>1</v>
      </c>
      <c r="I16" s="10">
        <f t="shared" si="1"/>
        <v>0</v>
      </c>
      <c r="J16" s="12"/>
      <c r="K16" s="21"/>
    </row>
    <row r="17" s="1" customFormat="1" ht="41" customHeight="1" spans="1:11">
      <c r="A17" s="12">
        <v>15</v>
      </c>
      <c r="B17" s="37"/>
      <c r="C17" s="36" t="s">
        <v>49</v>
      </c>
      <c r="D17" s="8" t="s">
        <v>50</v>
      </c>
      <c r="E17" s="10">
        <v>2</v>
      </c>
      <c r="F17" s="10" t="s">
        <v>51</v>
      </c>
      <c r="G17" s="19"/>
      <c r="H17" s="15">
        <v>1</v>
      </c>
      <c r="I17" s="10">
        <f t="shared" si="1"/>
        <v>0</v>
      </c>
      <c r="J17" s="12"/>
      <c r="K17" s="21"/>
    </row>
    <row r="18" s="1" customFormat="1" ht="40" customHeight="1" spans="1:11">
      <c r="A18" s="38">
        <v>16</v>
      </c>
      <c r="B18" s="39" t="s">
        <v>52</v>
      </c>
      <c r="C18" s="40"/>
      <c r="D18" s="40"/>
      <c r="E18" s="41"/>
      <c r="F18" s="42"/>
      <c r="G18" s="43">
        <f>SUM(I3:I17)</f>
        <v>0</v>
      </c>
      <c r="H18" s="44"/>
      <c r="I18" s="45"/>
      <c r="J18" s="38"/>
      <c r="K18" s="38"/>
    </row>
    <row r="19" s="1" customFormat="1" ht="40" customHeight="1" spans="1:11">
      <c r="A19" s="38">
        <v>17</v>
      </c>
      <c r="B19" s="39" t="s">
        <v>53</v>
      </c>
      <c r="C19" s="40"/>
      <c r="D19" s="40"/>
      <c r="E19" s="41"/>
      <c r="F19" s="42"/>
      <c r="G19" s="43">
        <f>G18*0.06</f>
        <v>0</v>
      </c>
      <c r="H19" s="44"/>
      <c r="I19" s="45"/>
      <c r="J19" s="38"/>
      <c r="K19" s="38"/>
    </row>
    <row r="20" s="1" customFormat="1" ht="40" customHeight="1" spans="1:11">
      <c r="A20" s="38">
        <v>18</v>
      </c>
      <c r="B20" s="46" t="s">
        <v>54</v>
      </c>
      <c r="C20" s="47"/>
      <c r="D20" s="47"/>
      <c r="E20" s="48"/>
      <c r="F20" s="49"/>
      <c r="G20" s="43">
        <f>G18+G19</f>
        <v>0</v>
      </c>
      <c r="H20" s="44"/>
      <c r="I20" s="45"/>
      <c r="J20" s="38"/>
      <c r="K20" s="38"/>
    </row>
  </sheetData>
  <autoFilter xmlns:etc="http://www.wps.cn/officeDocument/2017/etCustomData" ref="A1:K20" etc:filterBottomFollowUsedRange="0">
    <extLst/>
  </autoFilter>
  <mergeCells count="12">
    <mergeCell ref="A1:K1"/>
    <mergeCell ref="B18:F18"/>
    <mergeCell ref="G18:I18"/>
    <mergeCell ref="B19:F19"/>
    <mergeCell ref="G19:I19"/>
    <mergeCell ref="B20:F20"/>
    <mergeCell ref="G20:I20"/>
    <mergeCell ref="B6:B8"/>
    <mergeCell ref="B9:B10"/>
    <mergeCell ref="B15:B17"/>
    <mergeCell ref="C6:C8"/>
    <mergeCell ref="C9:C10"/>
  </mergeCells>
  <pageMargins left="0.75" right="0.75" top="1" bottom="1" header="0.5" footer="0.5"/>
  <pageSetup paperSize="9" scale="3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11848</dc:creator>
  <cp:lastModifiedBy>磨滩创意天团</cp:lastModifiedBy>
  <dcterms:created xsi:type="dcterms:W3CDTF">2025-07-02T00:25:00Z</dcterms:created>
  <dcterms:modified xsi:type="dcterms:W3CDTF">2025-11-18T03:13:02Z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49FA61D2280E45318B0340EA3F55B9FE_13</vt:lpwstr>
  </property>
  <property fmtid="{D5CDD505-2E9C-101B-9397-08002B2CF9AE}" pid="3" name="KSOProductBuildVer">
    <vt:lpwstr>2052-12.1.0.23542</vt:lpwstr>
  </property>
</Properties>
</file>