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报价单" sheetId="1" r:id="rId1"/>
  </sheets>
  <definedNames>
    <definedName name="_xlnm._FilterDatabase" localSheetId="0" hidden="1">报价单!$A$5:$M$60</definedName>
    <definedName name="_xlnm.Print_Area" localSheetId="0">报价单!$A$1:$M$57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<sst xmlns="http://schemas.openxmlformats.org/spreadsheetml/2006/main" count="226" uniqueCount="134">
  <si>
    <t>合柴1972文创园2026年春节活动及新年美陈设计制作执行服务报价单</t>
  </si>
  <si>
    <t>甲方：合肥滨投文化创意发展有限公司</t>
  </si>
  <si>
    <t>报价单位全称：</t>
  </si>
  <si>
    <t>公司办公地址：
联系人：
联系电话：</t>
  </si>
  <si>
    <t>序号</t>
  </si>
  <si>
    <t>类型</t>
  </si>
  <si>
    <t>项目</t>
  </si>
  <si>
    <t>服务内容 规格材质</t>
  </si>
  <si>
    <t>数量</t>
  </si>
  <si>
    <t>单位</t>
  </si>
  <si>
    <t>天数</t>
  </si>
  <si>
    <t>投标控制单价</t>
  </si>
  <si>
    <t>控制总价</t>
  </si>
  <si>
    <t>投标单价</t>
  </si>
  <si>
    <t>投标总价</t>
  </si>
  <si>
    <t>设计制作区域（招标文件附件）</t>
  </si>
  <si>
    <t>备注</t>
  </si>
  <si>
    <t xml:space="preserve">北大门口装置 </t>
  </si>
  <si>
    <t>北大门口装置</t>
  </si>
  <si>
    <t>藤条灯笼造型布局含灯笼仿真绿植1400cm*800cm</t>
  </si>
  <si>
    <t>项</t>
  </si>
  <si>
    <t>/</t>
  </si>
  <si>
    <t xml:space="preserve">北大门至北二门外树木悬挂灯笼 </t>
  </si>
  <si>
    <t>户外防水红灯笼</t>
  </si>
  <si>
    <t>非遗铁艺骨架弹力布灯笼F款直径30cm</t>
  </si>
  <si>
    <t>个</t>
  </si>
  <si>
    <t>东门廊桥树木灯笼</t>
  </si>
  <si>
    <t>户外植绒红灯笼</t>
  </si>
  <si>
    <t>6号9连串直径5.6cm，总高度75cm</t>
  </si>
  <si>
    <t>串</t>
  </si>
  <si>
    <t>东望街街边树木悬挂灯笼</t>
  </si>
  <si>
    <r>
      <rPr>
        <b/>
        <sz val="26"/>
        <color theme="1"/>
        <rFont val="微软雅黑"/>
        <charset val="134"/>
      </rPr>
      <t>芳草大道树木氛围</t>
    </r>
    <r>
      <rPr>
        <b/>
        <sz val="26"/>
        <color rgb="FFFF0000"/>
        <rFont val="微软雅黑"/>
        <charset val="134"/>
      </rPr>
      <t xml:space="preserve"> </t>
    </r>
  </si>
  <si>
    <t>草坪树木</t>
  </si>
  <si>
    <t>红色竹编藤曼缠绕，缠绕高度150cm</t>
  </si>
  <si>
    <t>颗</t>
  </si>
  <si>
    <t>家电故事馆树木</t>
  </si>
  <si>
    <t xml:space="preserve">香樟大道主干路灯笼布局 </t>
  </si>
  <si>
    <t>户外防水串红灯笼</t>
  </si>
  <si>
    <t>弹力布红灯笼</t>
  </si>
  <si>
    <t>22*30cm红色灯笼，新中式铁艺骨架弹力布 J款</t>
  </si>
  <si>
    <t xml:space="preserve">南淝街灯杆 </t>
  </si>
  <si>
    <t>灯杆旗架子</t>
  </si>
  <si>
    <t>直径11.5cm灯杆，镀锌钢材焊接+整体喷漆工艺（100cm*40cm）</t>
  </si>
  <si>
    <t>套</t>
  </si>
  <si>
    <t>文创公司办公楼 食堂入口 东大门入口大红灯笼</t>
  </si>
  <si>
    <t>食堂入口灯笼</t>
  </si>
  <si>
    <t>新年大红灯笼加厚植绒面料150号（100cm*80cm）</t>
  </si>
  <si>
    <t>办公楼入口</t>
  </si>
  <si>
    <t>新年大红灯笼加厚植绒面料120号（80cm*66cm）</t>
  </si>
  <si>
    <t>东门入口灯笼</t>
  </si>
  <si>
    <t>南淝街树木悬挂灯笼</t>
  </si>
  <si>
    <t>南淝街树木(合柴食堂旁)</t>
  </si>
  <si>
    <t>非遗铁艺骨架弹力布灯笼F款直径30cm每棵树7个共5棵树</t>
  </si>
  <si>
    <r>
      <rPr>
        <b/>
        <sz val="26"/>
        <color theme="1"/>
        <rFont val="微软雅黑"/>
        <charset val="134"/>
      </rPr>
      <t>大小穹顶门口的树木</t>
    </r>
    <r>
      <rPr>
        <b/>
        <sz val="26"/>
        <color rgb="FFFF0000"/>
        <rFont val="微软雅黑"/>
        <charset val="134"/>
      </rPr>
      <t xml:space="preserve"> </t>
    </r>
  </si>
  <si>
    <t>门口树木</t>
  </si>
  <si>
    <t>户外防水灯笼，直径50cm，高度42cm</t>
  </si>
  <si>
    <t>大草坪商铺位置树木 22棵树木量</t>
  </si>
  <si>
    <t>大红灯笼大量搭配</t>
  </si>
  <si>
    <t>鱼灯灯笼</t>
  </si>
  <si>
    <t xml:space="preserve">鱼灯灯笼：长度60cm  
</t>
  </si>
  <si>
    <t>北大门</t>
  </si>
  <si>
    <t>北大门水晶球气模装置</t>
  </si>
  <si>
    <t>5米高水晶球气模 内置雪花造型，雪花造型闭气，透明气模含外置鼓风机</t>
  </si>
  <si>
    <t>外围一圈 星星点点 萤火虫灯</t>
  </si>
  <si>
    <t>暖光8头萤火虫灯，高度75cm</t>
  </si>
  <si>
    <t>支</t>
  </si>
  <si>
    <t>东望街入口氛围</t>
  </si>
  <si>
    <t>东望街新年入口氛围</t>
  </si>
  <si>
    <t>尺寸：200cm*220cm 材质：4x4镀锌管焊接打磨喷漆，红色亚克力立板画面uv，EVA材质泡沫烟花球120cm2个   厚度规定10mm</t>
  </si>
  <si>
    <t>220cm铁艺骨架加户外防水工艺贡缎布灯笼含铁艺地台</t>
  </si>
  <si>
    <t>家电故事馆</t>
  </si>
  <si>
    <t xml:space="preserve">         百家姓灯笼补充红布幔   </t>
  </si>
  <si>
    <t>红色丝绒窗帘布高度800cm，宽度40-90cm
根据现场裁剪</t>
  </si>
  <si>
    <t>条</t>
  </si>
  <si>
    <t>新中式古风灯笼</t>
  </si>
  <si>
    <t>直径30cm灯笼</t>
  </si>
  <si>
    <t>潮汕灯笼</t>
  </si>
  <si>
    <t>潮汕灯笼25*35cm</t>
  </si>
  <si>
    <t>鱼锦鲤挂饰</t>
  </si>
  <si>
    <t>鱼造型红色锦鲤挂饰40cm</t>
  </si>
  <si>
    <t>鱼造型红色锦鲤挂饰100cm</t>
  </si>
  <si>
    <t>藤编造型</t>
  </si>
  <si>
    <t>竹编布置长度10米，每条尺寸30cm宽3m长，
共计40条</t>
  </si>
  <si>
    <t>镜面舞台</t>
  </si>
  <si>
    <t>灰色地毯600cm*600cm</t>
  </si>
  <si>
    <t>米</t>
  </si>
  <si>
    <t>舞台搭建+拆除</t>
  </si>
  <si>
    <t>屋顶音乐会背景</t>
  </si>
  <si>
    <t>舞台背景</t>
  </si>
  <si>
    <t>垳架（240cm*300cm）预估15平方</t>
  </si>
  <si>
    <t>平方</t>
  </si>
  <si>
    <t>黑底布喷绘（250cm*370cm）预估10平方</t>
  </si>
  <si>
    <t>红色幕布宽度90cm，高度200cm</t>
  </si>
  <si>
    <t>发光字</t>
  </si>
  <si>
    <t>屋顶音乐会发光字 底座镀锌板20cm*160cm
发光字LED灯模组160cm*27cm*10cm</t>
  </si>
  <si>
    <t>文创片区广场</t>
  </si>
  <si>
    <t>背景桁架</t>
  </si>
  <si>
    <t>喷绘布700cm*1000cm预估71平方</t>
  </si>
  <si>
    <t>租赁7天第一天原价后六天半价</t>
  </si>
  <si>
    <t xml:space="preserve">舞台搭建 </t>
  </si>
  <si>
    <t>600cm*500cmtruss架搭建，高度6m</t>
  </si>
  <si>
    <t>舞台面光灯</t>
  </si>
  <si>
    <t>廊桥光束灯</t>
  </si>
  <si>
    <t>廊桥光束灯租赁</t>
  </si>
  <si>
    <t>450W光束灯33cm*32cm*57cm</t>
  </si>
  <si>
    <t>台</t>
  </si>
  <si>
    <t>租赁7天 加控台加</t>
  </si>
  <si>
    <t>灯光师</t>
  </si>
  <si>
    <t>人</t>
  </si>
  <si>
    <t>摄影师 摄像师</t>
  </si>
  <si>
    <t>摄影师</t>
  </si>
  <si>
    <t xml:space="preserve">摄影师 </t>
  </si>
  <si>
    <t xml:space="preserve"> 摄像师</t>
  </si>
  <si>
    <t>摄像师</t>
  </si>
  <si>
    <t>登高车</t>
  </si>
  <si>
    <t>工</t>
  </si>
  <si>
    <t>用于室外灯笼安装拆除</t>
  </si>
  <si>
    <t>升降车</t>
  </si>
  <si>
    <t>安装室内鱼和竹编造型，合柴食堂的条幅灯含安装和拆除</t>
  </si>
  <si>
    <t>电线</t>
  </si>
  <si>
    <t>电线2.5平方电缆线</t>
  </si>
  <si>
    <t>气模，萤火虫灯，家电故事馆灯笼，小穹顶灯笼亮化，新年美陈亮化</t>
  </si>
  <si>
    <t>时控</t>
  </si>
  <si>
    <t>电箱</t>
  </si>
  <si>
    <t>电箱+防水变压器 变压器户外防雨400w变压器</t>
  </si>
  <si>
    <t>人工</t>
  </si>
  <si>
    <t>人员安装</t>
  </si>
  <si>
    <t>小计：</t>
  </si>
  <si>
    <t>清单中出现的灯笼款式/鱼灯灯笼/藤条布局落地图需要形成几页纸PPT，且需要明确采购款式 按清单所给到的意向款，并写上尺寸规格，此项内容需在报价内容中做为附件提供， 若未提供，做废标处理。</t>
  </si>
  <si>
    <t xml:space="preserve">       税率：6 %</t>
  </si>
  <si>
    <t xml:space="preserve">      费用统计：</t>
  </si>
  <si>
    <t>报价单位全称：                   
   盖章</t>
  </si>
  <si>
    <t xml:space="preserve">年     月      日  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</si>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</sst>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26"/>
      <color theme="1"/>
      <name val="微软雅黑"/>
      <charset val="134"/>
    </font>
    <font>
      <b/>
      <sz val="48"/>
      <color theme="1"/>
      <name val="微软雅黑"/>
      <charset val="134"/>
    </font>
    <font>
      <b/>
      <sz val="26"/>
      <color theme="1"/>
      <name val="微软雅黑"/>
      <charset val="134"/>
    </font>
    <font>
      <b/>
      <sz val="26"/>
      <color theme="0"/>
      <name val="微软雅黑"/>
      <charset val="134"/>
    </font>
    <font>
      <b/>
      <sz val="26"/>
      <color rgb="FF000000"/>
      <name val="微软雅黑"/>
      <charset val="134"/>
    </font>
    <font>
      <b/>
      <sz val="26"/>
      <name val="微软雅黑"/>
      <charset val="134"/>
    </font>
    <font>
      <b/>
      <sz val="2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Border="0"/>
    <xf numFmtId="0" fontId="0" fillId="0" borderId="0" applyBorder="0"/>
    <xf numFmtId="0" fontId="0" fillId="0" borderId="0" applyBorder="0"/>
  </cellStyleXfs>
  <cellXfs count="5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  <cellStyle name="常规 2 2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2600"/>
      <color rgb="0000FA0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104775</xdr:colOff>
      <xdr:row>24</xdr:row>
      <xdr:rowOff>27305</xdr:rowOff>
    </xdr:from>
    <xdr:to>
      <xdr:col>11</xdr:col>
      <xdr:colOff>2682240</xdr:colOff>
      <xdr:row>24</xdr:row>
      <xdr:rowOff>3503930</xdr:rowOff>
    </xdr:to>
    <xdr:pic>
      <xdr:nvPicPr>
        <xdr:cNvPr id="10" name="图片 9" descr="7f72f4fa5f4ae365406ec79e2f8219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12625" y="69712205"/>
          <a:ext cx="2577465" cy="3476625"/>
        </a:xfrm>
        <a:prstGeom prst="rect">
          <a:avLst/>
        </a:prstGeom>
      </xdr:spPr>
    </xdr:pic>
    <xdr:clientData/>
  </xdr:twoCellAnchor>
  <xdr:twoCellAnchor editAs="oneCell">
    <xdr:from>
      <xdr:col>11</xdr:col>
      <xdr:colOff>115570</xdr:colOff>
      <xdr:row>5</xdr:row>
      <xdr:rowOff>152400</xdr:rowOff>
    </xdr:from>
    <xdr:to>
      <xdr:col>11</xdr:col>
      <xdr:colOff>7051040</xdr:colOff>
      <xdr:row>5</xdr:row>
      <xdr:rowOff>4505325</xdr:rowOff>
    </xdr:to>
    <xdr:pic>
      <xdr:nvPicPr>
        <xdr:cNvPr id="23" name="图片 22" descr="8426663cfd145c0d5a42927b28d65e59"/>
        <xdr:cNvPicPr>
          <a:picLocks noChangeAspect="1"/>
        </xdr:cNvPicPr>
      </xdr:nvPicPr>
      <xdr:blipFill>
        <a:blip r:embed="rId2"/>
        <a:srcRect b="17053"/>
        <a:stretch>
          <a:fillRect/>
        </a:stretch>
      </xdr:blipFill>
      <xdr:spPr>
        <a:xfrm>
          <a:off x="37523420" y="7175500"/>
          <a:ext cx="6935470" cy="435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73025</xdr:colOff>
      <xdr:row>25</xdr:row>
      <xdr:rowOff>63500</xdr:rowOff>
    </xdr:from>
    <xdr:to>
      <xdr:col>11</xdr:col>
      <xdr:colOff>2729865</xdr:colOff>
      <xdr:row>25</xdr:row>
      <xdr:rowOff>2846070</xdr:rowOff>
    </xdr:to>
    <xdr:pic>
      <xdr:nvPicPr>
        <xdr:cNvPr id="33" name="图片 32" descr="f6cb3adb4f96c724b90507cfa15d2288"/>
        <xdr:cNvPicPr>
          <a:picLocks noChangeAspect="1"/>
        </xdr:cNvPicPr>
      </xdr:nvPicPr>
      <xdr:blipFill>
        <a:blip r:embed="rId3"/>
        <a:srcRect t="27743" b="24023"/>
        <a:stretch>
          <a:fillRect/>
        </a:stretch>
      </xdr:blipFill>
      <xdr:spPr>
        <a:xfrm>
          <a:off x="37480875" y="73367900"/>
          <a:ext cx="2656840" cy="278257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157480</xdr:colOff>
      <xdr:row>26</xdr:row>
      <xdr:rowOff>130175</xdr:rowOff>
    </xdr:from>
    <xdr:to>
      <xdr:col>11</xdr:col>
      <xdr:colOff>5445760</xdr:colOff>
      <xdr:row>27</xdr:row>
      <xdr:rowOff>1570990</xdr:rowOff>
    </xdr:to>
    <xdr:pic>
      <xdr:nvPicPr>
        <xdr:cNvPr id="59" name="图片 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565330" y="76444475"/>
          <a:ext cx="5288280" cy="370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391160</xdr:colOff>
      <xdr:row>10</xdr:row>
      <xdr:rowOff>215265</xdr:rowOff>
    </xdr:from>
    <xdr:to>
      <xdr:col>11</xdr:col>
      <xdr:colOff>2601595</xdr:colOff>
      <xdr:row>11</xdr:row>
      <xdr:rowOff>1622425</xdr:rowOff>
    </xdr:to>
    <xdr:pic>
      <xdr:nvPicPr>
        <xdr:cNvPr id="63" name="图片 62" descr="c6978db3f96a7a51e51af6a4bb051cc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799010" y="27799665"/>
          <a:ext cx="2210435" cy="3312160"/>
        </a:xfrm>
        <a:prstGeom prst="rect">
          <a:avLst/>
        </a:prstGeom>
      </xdr:spPr>
    </xdr:pic>
    <xdr:clientData/>
  </xdr:twoCellAnchor>
  <xdr:twoCellAnchor>
    <xdr:from>
      <xdr:col>11</xdr:col>
      <xdr:colOff>222250</xdr:colOff>
      <xdr:row>36</xdr:row>
      <xdr:rowOff>149860</xdr:rowOff>
    </xdr:from>
    <xdr:to>
      <xdr:col>11</xdr:col>
      <xdr:colOff>7765415</xdr:colOff>
      <xdr:row>39</xdr:row>
      <xdr:rowOff>1252220</xdr:rowOff>
    </xdr:to>
    <xdr:pic>
      <xdr:nvPicPr>
        <xdr:cNvPr id="9" name="图片 8" descr="f85af6670e4a84794fceaa474768e9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630100" y="101178360"/>
          <a:ext cx="7543165" cy="5293360"/>
        </a:xfrm>
        <a:prstGeom prst="rect">
          <a:avLst/>
        </a:prstGeom>
      </xdr:spPr>
    </xdr:pic>
    <xdr:clientData/>
  </xdr:twoCellAnchor>
  <xdr:twoCellAnchor>
    <xdr:from>
      <xdr:col>11</xdr:col>
      <xdr:colOff>401320</xdr:colOff>
      <xdr:row>40</xdr:row>
      <xdr:rowOff>95250</xdr:rowOff>
    </xdr:from>
    <xdr:to>
      <xdr:col>11</xdr:col>
      <xdr:colOff>8538845</xdr:colOff>
      <xdr:row>43</xdr:row>
      <xdr:rowOff>2299970</xdr:rowOff>
    </xdr:to>
    <xdr:pic>
      <xdr:nvPicPr>
        <xdr:cNvPr id="2" name="图片 1" descr="fa73d303dca9ee18c42ff1ad5b898ecf"/>
        <xdr:cNvPicPr>
          <a:picLocks noChangeAspect="1"/>
        </xdr:cNvPicPr>
      </xdr:nvPicPr>
      <xdr:blipFill>
        <a:blip r:embed="rId7"/>
        <a:srcRect t="14324" b="27389"/>
        <a:stretch>
          <a:fillRect/>
        </a:stretch>
      </xdr:blipFill>
      <xdr:spPr>
        <a:xfrm>
          <a:off x="37809170" y="106711750"/>
          <a:ext cx="8137525" cy="102819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136525</xdr:colOff>
      <xdr:row>21</xdr:row>
      <xdr:rowOff>231775</xdr:rowOff>
    </xdr:from>
    <xdr:to>
      <xdr:col>11</xdr:col>
      <xdr:colOff>3629025</xdr:colOff>
      <xdr:row>21</xdr:row>
      <xdr:rowOff>4857115</xdr:rowOff>
    </xdr:to>
    <xdr:pic>
      <xdr:nvPicPr>
        <xdr:cNvPr id="30" name="图片 29" descr="a23ced33dd18c5a8890fdf773d67586c"/>
        <xdr:cNvPicPr>
          <a:picLocks noChangeAspect="1"/>
        </xdr:cNvPicPr>
      </xdr:nvPicPr>
      <xdr:blipFill>
        <a:blip r:embed="rId8"/>
        <a:srcRect b="14821"/>
        <a:stretch>
          <a:fillRect/>
        </a:stretch>
      </xdr:blipFill>
      <xdr:spPr>
        <a:xfrm>
          <a:off x="37544375" y="56632475"/>
          <a:ext cx="3492500" cy="46253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115570</xdr:colOff>
      <xdr:row>23</xdr:row>
      <xdr:rowOff>25400</xdr:rowOff>
    </xdr:from>
    <xdr:to>
      <xdr:col>11</xdr:col>
      <xdr:colOff>2852420</xdr:colOff>
      <xdr:row>23</xdr:row>
      <xdr:rowOff>3406775</xdr:rowOff>
    </xdr:to>
    <xdr:pic>
      <xdr:nvPicPr>
        <xdr:cNvPr id="31" name="图片 30"/>
        <xdr:cNvPicPr>
          <a:picLocks noChangeAspect="1"/>
        </xdr:cNvPicPr>
      </xdr:nvPicPr>
      <xdr:blipFill>
        <a:blip r:embed="rId9"/>
        <a:srcRect r="68759" b="6579"/>
        <a:stretch>
          <a:fillRect/>
        </a:stretch>
      </xdr:blipFill>
      <xdr:spPr>
        <a:xfrm>
          <a:off x="37523420" y="66090800"/>
          <a:ext cx="2736850" cy="338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3074035</xdr:colOff>
      <xdr:row>23</xdr:row>
      <xdr:rowOff>136525</xdr:rowOff>
    </xdr:from>
    <xdr:to>
      <xdr:col>11</xdr:col>
      <xdr:colOff>5563870</xdr:colOff>
      <xdr:row>23</xdr:row>
      <xdr:rowOff>3470275</xdr:rowOff>
    </xdr:to>
    <xdr:pic>
      <xdr:nvPicPr>
        <xdr:cNvPr id="15" name="图片 14" descr="569a0da2447c2e486d1d46521f55718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0481885" y="66201925"/>
          <a:ext cx="2489835" cy="333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5724525</xdr:colOff>
      <xdr:row>23</xdr:row>
      <xdr:rowOff>144145</xdr:rowOff>
    </xdr:from>
    <xdr:to>
      <xdr:col>11</xdr:col>
      <xdr:colOff>8213725</xdr:colOff>
      <xdr:row>23</xdr:row>
      <xdr:rowOff>3467735</xdr:rowOff>
    </xdr:to>
    <xdr:pic>
      <xdr:nvPicPr>
        <xdr:cNvPr id="16" name="图片 15" descr="54f4f774c80a8c7b3ef763895987d46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32375" y="66209545"/>
          <a:ext cx="2489200" cy="3323590"/>
        </a:xfrm>
        <a:prstGeom prst="rect">
          <a:avLst/>
        </a:prstGeom>
      </xdr:spPr>
    </xdr:pic>
    <xdr:clientData/>
  </xdr:twoCellAnchor>
  <xdr:twoCellAnchor editAs="oneCell">
    <xdr:from>
      <xdr:col>11</xdr:col>
      <xdr:colOff>771525</xdr:colOff>
      <xdr:row>22</xdr:row>
      <xdr:rowOff>300355</xdr:rowOff>
    </xdr:from>
    <xdr:to>
      <xdr:col>11</xdr:col>
      <xdr:colOff>3668395</xdr:colOff>
      <xdr:row>22</xdr:row>
      <xdr:rowOff>4170680</xdr:rowOff>
    </xdr:to>
    <xdr:pic>
      <xdr:nvPicPr>
        <xdr:cNvPr id="17" name="图片 16" descr="8ac5a77e7b83630b506c58566bc812c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8179375" y="61895355"/>
          <a:ext cx="2896870" cy="3870325"/>
        </a:xfrm>
        <a:prstGeom prst="rect">
          <a:avLst/>
        </a:prstGeom>
      </xdr:spPr>
    </xdr:pic>
    <xdr:clientData/>
  </xdr:twoCellAnchor>
  <xdr:twoCellAnchor editAs="oneCell">
    <xdr:from>
      <xdr:col>11</xdr:col>
      <xdr:colOff>4549775</xdr:colOff>
      <xdr:row>22</xdr:row>
      <xdr:rowOff>136525</xdr:rowOff>
    </xdr:from>
    <xdr:to>
      <xdr:col>11</xdr:col>
      <xdr:colOff>7248525</xdr:colOff>
      <xdr:row>22</xdr:row>
      <xdr:rowOff>4225925</xdr:rowOff>
    </xdr:to>
    <xdr:pic>
      <xdr:nvPicPr>
        <xdr:cNvPr id="19" name="图片 18" descr="198f0521276c24014e919f34d0e482dd"/>
        <xdr:cNvPicPr>
          <a:picLocks noChangeAspect="1"/>
        </xdr:cNvPicPr>
      </xdr:nvPicPr>
      <xdr:blipFill>
        <a:blip r:embed="rId13"/>
        <a:srcRect l="22130" t="32492" r="15167" b="26814"/>
        <a:stretch>
          <a:fillRect/>
        </a:stretch>
      </xdr:blipFill>
      <xdr:spPr>
        <a:xfrm>
          <a:off x="41957625" y="61731525"/>
          <a:ext cx="2698750" cy="4089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14</xdr:row>
      <xdr:rowOff>168275</xdr:rowOff>
    </xdr:from>
    <xdr:to>
      <xdr:col>11</xdr:col>
      <xdr:colOff>2037080</xdr:colOff>
      <xdr:row>14</xdr:row>
      <xdr:rowOff>4498340</xdr:rowOff>
    </xdr:to>
    <xdr:pic>
      <xdr:nvPicPr>
        <xdr:cNvPr id="20" name="图片 19" descr="8ee01043457a3efd696d16cf76c6e473"/>
        <xdr:cNvPicPr>
          <a:picLocks noChangeAspect="1"/>
        </xdr:cNvPicPr>
      </xdr:nvPicPr>
      <xdr:blipFill>
        <a:blip r:embed="rId14"/>
        <a:srcRect l="32878" t="50505" r="46468" b="11062"/>
        <a:stretch>
          <a:fillRect/>
        </a:stretch>
      </xdr:blipFill>
      <xdr:spPr>
        <a:xfrm>
          <a:off x="37703125" y="36375975"/>
          <a:ext cx="1741805" cy="4330065"/>
        </a:xfrm>
        <a:prstGeom prst="rect">
          <a:avLst/>
        </a:prstGeom>
      </xdr:spPr>
    </xdr:pic>
    <xdr:clientData/>
  </xdr:twoCellAnchor>
  <xdr:twoCellAnchor>
    <xdr:from>
      <xdr:col>11</xdr:col>
      <xdr:colOff>147320</xdr:colOff>
      <xdr:row>31</xdr:row>
      <xdr:rowOff>101600</xdr:rowOff>
    </xdr:from>
    <xdr:to>
      <xdr:col>11</xdr:col>
      <xdr:colOff>3252470</xdr:colOff>
      <xdr:row>33</xdr:row>
      <xdr:rowOff>1936115</xdr:rowOff>
    </xdr:to>
    <xdr:pic>
      <xdr:nvPicPr>
        <xdr:cNvPr id="24" name="图片 23" descr="7e708951f192c55c05fe6cd33e62bb0a"/>
        <xdr:cNvPicPr>
          <a:picLocks noChangeAspect="1"/>
        </xdr:cNvPicPr>
      </xdr:nvPicPr>
      <xdr:blipFill>
        <a:blip r:embed="rId15"/>
        <a:srcRect b="8003"/>
        <a:stretch>
          <a:fillRect/>
        </a:stretch>
      </xdr:blipFill>
      <xdr:spPr>
        <a:xfrm>
          <a:off x="37555170" y="91846400"/>
          <a:ext cx="3105150" cy="4450715"/>
        </a:xfrm>
        <a:prstGeom prst="rect">
          <a:avLst/>
        </a:prstGeom>
      </xdr:spPr>
    </xdr:pic>
    <xdr:clientData/>
  </xdr:twoCellAnchor>
  <xdr:twoCellAnchor editAs="oneCell">
    <xdr:from>
      <xdr:col>11</xdr:col>
      <xdr:colOff>8328025</xdr:colOff>
      <xdr:row>23</xdr:row>
      <xdr:rowOff>135890</xdr:rowOff>
    </xdr:from>
    <xdr:to>
      <xdr:col>11</xdr:col>
      <xdr:colOff>10542270</xdr:colOff>
      <xdr:row>23</xdr:row>
      <xdr:rowOff>3463925</xdr:rowOff>
    </xdr:to>
    <xdr:pic>
      <xdr:nvPicPr>
        <xdr:cNvPr id="32" name="图片 31" descr="6c67dbca5da0197708386decf9df62c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5735875" y="66201290"/>
          <a:ext cx="2214245" cy="3328035"/>
        </a:xfrm>
        <a:prstGeom prst="rect">
          <a:avLst/>
        </a:prstGeom>
      </xdr:spPr>
    </xdr:pic>
    <xdr:clientData/>
  </xdr:twoCellAnchor>
  <xdr:twoCellAnchor editAs="oneCell">
    <xdr:from>
      <xdr:col>11</xdr:col>
      <xdr:colOff>3438525</xdr:colOff>
      <xdr:row>31</xdr:row>
      <xdr:rowOff>72390</xdr:rowOff>
    </xdr:from>
    <xdr:to>
      <xdr:col>11</xdr:col>
      <xdr:colOff>7174865</xdr:colOff>
      <xdr:row>33</xdr:row>
      <xdr:rowOff>1937385</xdr:rowOff>
    </xdr:to>
    <xdr:pic>
      <xdr:nvPicPr>
        <xdr:cNvPr id="39" name="图片 38" descr="3f7ad1511935972ced287c15ed435ee0"/>
        <xdr:cNvPicPr>
          <a:picLocks noChangeAspect="1"/>
        </xdr:cNvPicPr>
      </xdr:nvPicPr>
      <xdr:blipFill>
        <a:blip r:embed="rId17"/>
        <a:srcRect b="10740"/>
        <a:stretch>
          <a:fillRect/>
        </a:stretch>
      </xdr:blipFill>
      <xdr:spPr>
        <a:xfrm>
          <a:off x="40846375" y="91817190"/>
          <a:ext cx="3736340" cy="4481195"/>
        </a:xfrm>
        <a:prstGeom prst="rect">
          <a:avLst/>
        </a:prstGeom>
      </xdr:spPr>
    </xdr:pic>
    <xdr:clientData/>
  </xdr:twoCellAnchor>
  <xdr:twoCellAnchor editAs="oneCell">
    <xdr:from>
      <xdr:col>11</xdr:col>
      <xdr:colOff>168275</xdr:colOff>
      <xdr:row>15</xdr:row>
      <xdr:rowOff>143510</xdr:rowOff>
    </xdr:from>
    <xdr:to>
      <xdr:col>11</xdr:col>
      <xdr:colOff>3807460</xdr:colOff>
      <xdr:row>15</xdr:row>
      <xdr:rowOff>3072765</xdr:rowOff>
    </xdr:to>
    <xdr:pic>
      <xdr:nvPicPr>
        <xdr:cNvPr id="43" name="图片 42" descr="8380e4c9d6d3012f61fc10a33af48e71"/>
        <xdr:cNvPicPr>
          <a:picLocks noChangeAspect="1"/>
        </xdr:cNvPicPr>
      </xdr:nvPicPr>
      <xdr:blipFill>
        <a:blip r:embed="rId18"/>
        <a:srcRect b="20127"/>
        <a:stretch>
          <a:fillRect/>
        </a:stretch>
      </xdr:blipFill>
      <xdr:spPr>
        <a:xfrm>
          <a:off x="37576125" y="40986710"/>
          <a:ext cx="3639185" cy="2929255"/>
        </a:xfrm>
        <a:prstGeom prst="rect">
          <a:avLst/>
        </a:prstGeom>
      </xdr:spPr>
    </xdr:pic>
    <xdr:clientData/>
  </xdr:twoCellAnchor>
  <xdr:twoCellAnchor editAs="oneCell">
    <xdr:from>
      <xdr:col>11</xdr:col>
      <xdr:colOff>210820</xdr:colOff>
      <xdr:row>16</xdr:row>
      <xdr:rowOff>260350</xdr:rowOff>
    </xdr:from>
    <xdr:to>
      <xdr:col>11</xdr:col>
      <xdr:colOff>3850005</xdr:colOff>
      <xdr:row>16</xdr:row>
      <xdr:rowOff>3189605</xdr:rowOff>
    </xdr:to>
    <xdr:pic>
      <xdr:nvPicPr>
        <xdr:cNvPr id="45" name="图片 44" descr="8380e4c9d6d3012f61fc10a33af48e71"/>
        <xdr:cNvPicPr>
          <a:picLocks noChangeAspect="1"/>
        </xdr:cNvPicPr>
      </xdr:nvPicPr>
      <xdr:blipFill>
        <a:blip r:embed="rId18"/>
        <a:srcRect b="20127"/>
        <a:stretch>
          <a:fillRect/>
        </a:stretch>
      </xdr:blipFill>
      <xdr:spPr>
        <a:xfrm>
          <a:off x="37618670" y="44316650"/>
          <a:ext cx="3639185" cy="2929255"/>
        </a:xfrm>
        <a:prstGeom prst="rect">
          <a:avLst/>
        </a:prstGeom>
      </xdr:spPr>
    </xdr:pic>
    <xdr:clientData/>
  </xdr:twoCellAnchor>
  <xdr:twoCellAnchor editAs="oneCell">
    <xdr:from>
      <xdr:col>11</xdr:col>
      <xdr:colOff>4391025</xdr:colOff>
      <xdr:row>21</xdr:row>
      <xdr:rowOff>254000</xdr:rowOff>
    </xdr:from>
    <xdr:to>
      <xdr:col>11</xdr:col>
      <xdr:colOff>9110980</xdr:colOff>
      <xdr:row>21</xdr:row>
      <xdr:rowOff>4975225</xdr:rowOff>
    </xdr:to>
    <xdr:pic>
      <xdr:nvPicPr>
        <xdr:cNvPr id="46" name="图片 45" descr="e0810d0f1ab87a7e86fb5d828f62fe4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798875" y="56654700"/>
          <a:ext cx="4719955" cy="4721225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19</xdr:row>
      <xdr:rowOff>612775</xdr:rowOff>
    </xdr:from>
    <xdr:to>
      <xdr:col>11</xdr:col>
      <xdr:colOff>5680075</xdr:colOff>
      <xdr:row>20</xdr:row>
      <xdr:rowOff>1597025</xdr:rowOff>
    </xdr:to>
    <xdr:pic>
      <xdr:nvPicPr>
        <xdr:cNvPr id="47" name="图片 46" descr="c2250c18d39636a9db13f2d31070b9af"/>
        <xdr:cNvPicPr>
          <a:picLocks noChangeAspect="1"/>
        </xdr:cNvPicPr>
      </xdr:nvPicPr>
      <xdr:blipFill>
        <a:blip r:embed="rId20"/>
        <a:srcRect t="16119" b="40265"/>
        <a:stretch>
          <a:fillRect/>
        </a:stretch>
      </xdr:blipFill>
      <xdr:spPr>
        <a:xfrm>
          <a:off x="37760275" y="51971575"/>
          <a:ext cx="5327650" cy="3943350"/>
        </a:xfrm>
        <a:prstGeom prst="rect">
          <a:avLst/>
        </a:prstGeom>
      </xdr:spPr>
    </xdr:pic>
    <xdr:clientData/>
  </xdr:twoCellAnchor>
  <xdr:twoCellAnchor editAs="oneCell">
    <xdr:from>
      <xdr:col>11</xdr:col>
      <xdr:colOff>7788275</xdr:colOff>
      <xdr:row>22</xdr:row>
      <xdr:rowOff>41275</xdr:rowOff>
    </xdr:from>
    <xdr:to>
      <xdr:col>11</xdr:col>
      <xdr:colOff>12060555</xdr:colOff>
      <xdr:row>22</xdr:row>
      <xdr:rowOff>4295775</xdr:rowOff>
    </xdr:to>
    <xdr:pic>
      <xdr:nvPicPr>
        <xdr:cNvPr id="48" name="图片 47" descr="160be587834854aff2915fd283901212"/>
        <xdr:cNvPicPr>
          <a:picLocks noChangeAspect="1"/>
        </xdr:cNvPicPr>
      </xdr:nvPicPr>
      <xdr:blipFill>
        <a:blip r:embed="rId21"/>
        <a:srcRect l="9085" t="15142" r="10752" b="37855"/>
        <a:stretch>
          <a:fillRect/>
        </a:stretch>
      </xdr:blipFill>
      <xdr:spPr>
        <a:xfrm>
          <a:off x="45196125" y="61636275"/>
          <a:ext cx="4272280" cy="4254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179070</xdr:colOff>
      <xdr:row>12</xdr:row>
      <xdr:rowOff>438150</xdr:rowOff>
    </xdr:from>
    <xdr:to>
      <xdr:col>11</xdr:col>
      <xdr:colOff>5506720</xdr:colOff>
      <xdr:row>13</xdr:row>
      <xdr:rowOff>2654300</xdr:rowOff>
    </xdr:to>
    <xdr:pic>
      <xdr:nvPicPr>
        <xdr:cNvPr id="28" name="图片 27" descr="c2250c18d39636a9db13f2d31070b9af"/>
        <xdr:cNvPicPr>
          <a:picLocks noChangeAspect="1"/>
        </xdr:cNvPicPr>
      </xdr:nvPicPr>
      <xdr:blipFill>
        <a:blip r:embed="rId20"/>
        <a:srcRect t="16119" b="40265"/>
        <a:stretch>
          <a:fillRect/>
        </a:stretch>
      </xdr:blipFill>
      <xdr:spPr>
        <a:xfrm>
          <a:off x="37586920" y="31743650"/>
          <a:ext cx="5327650" cy="3943350"/>
        </a:xfrm>
        <a:prstGeom prst="rect">
          <a:avLst/>
        </a:prstGeom>
      </xdr:spPr>
    </xdr:pic>
    <xdr:clientData/>
  </xdr:twoCellAnchor>
  <xdr:twoCellAnchor editAs="oneCell">
    <xdr:from>
      <xdr:col>11</xdr:col>
      <xdr:colOff>5640070</xdr:colOff>
      <xdr:row>12</xdr:row>
      <xdr:rowOff>406400</xdr:rowOff>
    </xdr:from>
    <xdr:to>
      <xdr:col>11</xdr:col>
      <xdr:colOff>9912350</xdr:colOff>
      <xdr:row>13</xdr:row>
      <xdr:rowOff>2933700</xdr:rowOff>
    </xdr:to>
    <xdr:pic>
      <xdr:nvPicPr>
        <xdr:cNvPr id="29" name="图片 28" descr="160be587834854aff2915fd283901212"/>
        <xdr:cNvPicPr>
          <a:picLocks noChangeAspect="1"/>
        </xdr:cNvPicPr>
      </xdr:nvPicPr>
      <xdr:blipFill>
        <a:blip r:embed="rId21"/>
        <a:srcRect l="9085" t="15142" r="10752" b="37855"/>
        <a:stretch>
          <a:fillRect/>
        </a:stretch>
      </xdr:blipFill>
      <xdr:spPr>
        <a:xfrm>
          <a:off x="43047920" y="31711900"/>
          <a:ext cx="4272280" cy="4254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6243320</xdr:colOff>
      <xdr:row>19</xdr:row>
      <xdr:rowOff>349250</xdr:rowOff>
    </xdr:from>
    <xdr:to>
      <xdr:col>11</xdr:col>
      <xdr:colOff>10515600</xdr:colOff>
      <xdr:row>20</xdr:row>
      <xdr:rowOff>1644650</xdr:rowOff>
    </xdr:to>
    <xdr:pic>
      <xdr:nvPicPr>
        <xdr:cNvPr id="37" name="图片 36" descr="160be587834854aff2915fd283901212"/>
        <xdr:cNvPicPr>
          <a:picLocks noChangeAspect="1"/>
        </xdr:cNvPicPr>
      </xdr:nvPicPr>
      <xdr:blipFill>
        <a:blip r:embed="rId21"/>
        <a:srcRect l="9085" t="15142" r="10752" b="37855"/>
        <a:stretch>
          <a:fillRect/>
        </a:stretch>
      </xdr:blipFill>
      <xdr:spPr>
        <a:xfrm>
          <a:off x="43651170" y="51708050"/>
          <a:ext cx="4272280" cy="4254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136525</xdr:colOff>
      <xdr:row>7</xdr:row>
      <xdr:rowOff>168275</xdr:rowOff>
    </xdr:from>
    <xdr:to>
      <xdr:col>11</xdr:col>
      <xdr:colOff>4539615</xdr:colOff>
      <xdr:row>7</xdr:row>
      <xdr:rowOff>3793490</xdr:rowOff>
    </xdr:to>
    <xdr:pic>
      <xdr:nvPicPr>
        <xdr:cNvPr id="38" name="图片 37" descr="81b4c29b28b59cf585c9a2c0bd55e5bb"/>
        <xdr:cNvPicPr>
          <a:picLocks noChangeAspect="1"/>
        </xdr:cNvPicPr>
      </xdr:nvPicPr>
      <xdr:blipFill>
        <a:blip r:embed="rId22"/>
        <a:srcRect t="13258" b="37184"/>
        <a:stretch>
          <a:fillRect/>
        </a:stretch>
      </xdr:blipFill>
      <xdr:spPr>
        <a:xfrm>
          <a:off x="37544375" y="17033875"/>
          <a:ext cx="4403090" cy="3625215"/>
        </a:xfrm>
        <a:prstGeom prst="rect">
          <a:avLst/>
        </a:prstGeom>
      </xdr:spPr>
    </xdr:pic>
    <xdr:clientData/>
  </xdr:twoCellAnchor>
  <xdr:twoCellAnchor editAs="oneCell">
    <xdr:from>
      <xdr:col>11</xdr:col>
      <xdr:colOff>147320</xdr:colOff>
      <xdr:row>6</xdr:row>
      <xdr:rowOff>184150</xdr:rowOff>
    </xdr:from>
    <xdr:to>
      <xdr:col>11</xdr:col>
      <xdr:colOff>6584950</xdr:colOff>
      <xdr:row>6</xdr:row>
      <xdr:rowOff>4942840</xdr:rowOff>
    </xdr:to>
    <xdr:pic>
      <xdr:nvPicPr>
        <xdr:cNvPr id="41" name="图片 40" descr="c2250c18d39636a9db13f2d31070b9af"/>
        <xdr:cNvPicPr>
          <a:picLocks noChangeAspect="1"/>
        </xdr:cNvPicPr>
      </xdr:nvPicPr>
      <xdr:blipFill>
        <a:blip r:embed="rId20"/>
        <a:srcRect t="16119" b="40265"/>
        <a:stretch>
          <a:fillRect/>
        </a:stretch>
      </xdr:blipFill>
      <xdr:spPr>
        <a:xfrm>
          <a:off x="37555170" y="11868150"/>
          <a:ext cx="6437630" cy="4758690"/>
        </a:xfrm>
        <a:prstGeom prst="rect">
          <a:avLst/>
        </a:prstGeom>
      </xdr:spPr>
    </xdr:pic>
    <xdr:clientData/>
  </xdr:twoCellAnchor>
  <xdr:twoCellAnchor editAs="oneCell">
    <xdr:from>
      <xdr:col>11</xdr:col>
      <xdr:colOff>179070</xdr:colOff>
      <xdr:row>8</xdr:row>
      <xdr:rowOff>215900</xdr:rowOff>
    </xdr:from>
    <xdr:to>
      <xdr:col>11</xdr:col>
      <xdr:colOff>4584700</xdr:colOff>
      <xdr:row>8</xdr:row>
      <xdr:rowOff>3477260</xdr:rowOff>
    </xdr:to>
    <xdr:pic>
      <xdr:nvPicPr>
        <xdr:cNvPr id="49" name="图片 48" descr="c2250c18d39636a9db13f2d31070b9af"/>
        <xdr:cNvPicPr>
          <a:picLocks noChangeAspect="1"/>
        </xdr:cNvPicPr>
      </xdr:nvPicPr>
      <xdr:blipFill>
        <a:blip r:embed="rId20"/>
        <a:srcRect t="16119" b="40265"/>
        <a:stretch>
          <a:fillRect/>
        </a:stretch>
      </xdr:blipFill>
      <xdr:spPr>
        <a:xfrm>
          <a:off x="37586920" y="21043900"/>
          <a:ext cx="4405630" cy="3261360"/>
        </a:xfrm>
        <a:prstGeom prst="rect">
          <a:avLst/>
        </a:prstGeom>
      </xdr:spPr>
    </xdr:pic>
    <xdr:clientData/>
  </xdr:twoCellAnchor>
  <xdr:twoCellAnchor editAs="oneCell">
    <xdr:from>
      <xdr:col>11</xdr:col>
      <xdr:colOff>242570</xdr:colOff>
      <xdr:row>9</xdr:row>
      <xdr:rowOff>209550</xdr:rowOff>
    </xdr:from>
    <xdr:to>
      <xdr:col>11</xdr:col>
      <xdr:colOff>3533775</xdr:colOff>
      <xdr:row>9</xdr:row>
      <xdr:rowOff>2925445</xdr:rowOff>
    </xdr:to>
    <xdr:pic>
      <xdr:nvPicPr>
        <xdr:cNvPr id="50" name="图片 49" descr="81b4c29b28b59cf585c9a2c0bd55e5bb"/>
        <xdr:cNvPicPr>
          <a:picLocks noChangeAspect="1"/>
        </xdr:cNvPicPr>
      </xdr:nvPicPr>
      <xdr:blipFill>
        <a:blip r:embed="rId22"/>
        <a:srcRect t="13258" b="37184"/>
        <a:stretch>
          <a:fillRect/>
        </a:stretch>
      </xdr:blipFill>
      <xdr:spPr>
        <a:xfrm>
          <a:off x="37650420" y="24720550"/>
          <a:ext cx="3291205" cy="2715895"/>
        </a:xfrm>
        <a:prstGeom prst="rect">
          <a:avLst/>
        </a:prstGeom>
      </xdr:spPr>
    </xdr:pic>
    <xdr:clientData/>
  </xdr:twoCellAnchor>
  <xdr:twoCellAnchor editAs="oneCell">
    <xdr:from>
      <xdr:col>11</xdr:col>
      <xdr:colOff>179070</xdr:colOff>
      <xdr:row>17</xdr:row>
      <xdr:rowOff>127000</xdr:rowOff>
    </xdr:from>
    <xdr:to>
      <xdr:col>11</xdr:col>
      <xdr:colOff>4290695</xdr:colOff>
      <xdr:row>17</xdr:row>
      <xdr:rowOff>3436620</xdr:rowOff>
    </xdr:to>
    <xdr:pic>
      <xdr:nvPicPr>
        <xdr:cNvPr id="55" name="图片 54" descr="8380e4c9d6d3012f61fc10a33af48e71"/>
        <xdr:cNvPicPr>
          <a:picLocks noChangeAspect="1"/>
        </xdr:cNvPicPr>
      </xdr:nvPicPr>
      <xdr:blipFill>
        <a:blip r:embed="rId18"/>
        <a:srcRect b="20127"/>
        <a:stretch>
          <a:fillRect/>
        </a:stretch>
      </xdr:blipFill>
      <xdr:spPr>
        <a:xfrm>
          <a:off x="37586920" y="47866300"/>
          <a:ext cx="4111625" cy="3309620"/>
        </a:xfrm>
        <a:prstGeom prst="rect">
          <a:avLst/>
        </a:prstGeom>
      </xdr:spPr>
    </xdr:pic>
    <xdr:clientData/>
  </xdr:twoCellAnchor>
  <xdr:twoCellAnchor>
    <xdr:from>
      <xdr:col>11</xdr:col>
      <xdr:colOff>242570</xdr:colOff>
      <xdr:row>34</xdr:row>
      <xdr:rowOff>163830</xdr:rowOff>
    </xdr:from>
    <xdr:to>
      <xdr:col>11</xdr:col>
      <xdr:colOff>3429635</xdr:colOff>
      <xdr:row>35</xdr:row>
      <xdr:rowOff>2637155</xdr:rowOff>
    </xdr:to>
    <xdr:pic>
      <xdr:nvPicPr>
        <xdr:cNvPr id="8" name="图片 7" descr="e9902a7882f22a65af47ec3e30c936fb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7650420" y="96544130"/>
          <a:ext cx="3187065" cy="4264025"/>
        </a:xfrm>
        <a:prstGeom prst="rect">
          <a:avLst/>
        </a:prstGeom>
      </xdr:spPr>
    </xdr:pic>
    <xdr:clientData/>
  </xdr:twoCellAnchor>
  <xdr:twoCellAnchor editAs="oneCell">
    <xdr:from>
      <xdr:col>11</xdr:col>
      <xdr:colOff>168275</xdr:colOff>
      <xdr:row>29</xdr:row>
      <xdr:rowOff>104775</xdr:rowOff>
    </xdr:from>
    <xdr:to>
      <xdr:col>11</xdr:col>
      <xdr:colOff>5619750</xdr:colOff>
      <xdr:row>29</xdr:row>
      <xdr:rowOff>3658870</xdr:rowOff>
    </xdr:to>
    <xdr:pic>
      <xdr:nvPicPr>
        <xdr:cNvPr id="12" name="图片 11" descr="13ea2c0a4f7063fe1c6519787f64749d"/>
        <xdr:cNvPicPr>
          <a:picLocks noChangeAspect="1"/>
        </xdr:cNvPicPr>
      </xdr:nvPicPr>
      <xdr:blipFill>
        <a:blip r:embed="rId24"/>
        <a:srcRect t="38777" b="31274"/>
        <a:stretch>
          <a:fillRect/>
        </a:stretch>
      </xdr:blipFill>
      <xdr:spPr>
        <a:xfrm>
          <a:off x="37576125" y="84813775"/>
          <a:ext cx="5451475" cy="3554095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28</xdr:row>
      <xdr:rowOff>43815</xdr:rowOff>
    </xdr:from>
    <xdr:to>
      <xdr:col>11</xdr:col>
      <xdr:colOff>2327275</xdr:colOff>
      <xdr:row>28</xdr:row>
      <xdr:rowOff>4271010</xdr:rowOff>
    </xdr:to>
    <xdr:pic>
      <xdr:nvPicPr>
        <xdr:cNvPr id="13" name="图片 12" descr="83ba889b8732f4c6df5bfef49c44e03d"/>
        <xdr:cNvPicPr>
          <a:picLocks noChangeAspect="1"/>
        </xdr:cNvPicPr>
      </xdr:nvPicPr>
      <xdr:blipFill>
        <a:blip r:embed="rId25"/>
        <a:srcRect l="422" r="37179" b="11188"/>
        <a:stretch>
          <a:fillRect/>
        </a:stretch>
      </xdr:blipFill>
      <xdr:spPr>
        <a:xfrm>
          <a:off x="37512625" y="80371315"/>
          <a:ext cx="2222500" cy="42271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231775</xdr:colOff>
      <xdr:row>30</xdr:row>
      <xdr:rowOff>73025</xdr:rowOff>
    </xdr:from>
    <xdr:to>
      <xdr:col>11</xdr:col>
      <xdr:colOff>4069715</xdr:colOff>
      <xdr:row>30</xdr:row>
      <xdr:rowOff>3121025</xdr:rowOff>
    </xdr:to>
    <xdr:pic>
      <xdr:nvPicPr>
        <xdr:cNvPr id="18" name="图片 17" descr="e6d5894304506f766309921e8357486a"/>
        <xdr:cNvPicPr>
          <a:picLocks noChangeAspect="1"/>
        </xdr:cNvPicPr>
      </xdr:nvPicPr>
      <xdr:blipFill>
        <a:blip r:embed="rId26"/>
        <a:srcRect b="20965"/>
        <a:stretch>
          <a:fillRect/>
        </a:stretch>
      </xdr:blipFill>
      <xdr:spPr>
        <a:xfrm>
          <a:off x="37639625" y="88604725"/>
          <a:ext cx="3837940" cy="304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231775</xdr:colOff>
      <xdr:row>44</xdr:row>
      <xdr:rowOff>107315</xdr:rowOff>
    </xdr:from>
    <xdr:to>
      <xdr:col>11</xdr:col>
      <xdr:colOff>4237355</xdr:colOff>
      <xdr:row>44</xdr:row>
      <xdr:rowOff>5048885</xdr:rowOff>
    </xdr:to>
    <xdr:pic>
      <xdr:nvPicPr>
        <xdr:cNvPr id="21" name="图片 20" descr="4daa5535107a60cb4299a1c01e59be80"/>
        <xdr:cNvPicPr>
          <a:picLocks noChangeAspect="1"/>
        </xdr:cNvPicPr>
      </xdr:nvPicPr>
      <xdr:blipFill>
        <a:blip r:embed="rId27"/>
        <a:srcRect t="30619"/>
        <a:stretch>
          <a:fillRect/>
        </a:stretch>
      </xdr:blipFill>
      <xdr:spPr>
        <a:xfrm>
          <a:off x="37639625" y="117341015"/>
          <a:ext cx="4005580" cy="4941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60"/>
  <sheetViews>
    <sheetView tabSelected="1" zoomScale="30" zoomScaleNormal="30" topLeftCell="A47" workbookViewId="0">
      <selection activeCell="L67" sqref="L67"/>
    </sheetView>
  </sheetViews>
  <sheetFormatPr defaultColWidth="9.64166666666667" defaultRowHeight="36.75"/>
  <cols>
    <col min="1" max="1" width="30.6083333333333" style="1" customWidth="1"/>
    <col min="2" max="2" width="45.275" style="1" customWidth="1"/>
    <col min="3" max="3" width="57.275" style="1" customWidth="1"/>
    <col min="4" max="4" width="102.916666666667" style="1" customWidth="1"/>
    <col min="5" max="5" width="40.825" style="2" customWidth="1"/>
    <col min="6" max="7" width="30" style="1" customWidth="1"/>
    <col min="8" max="10" width="39.1666666666667" style="1" customWidth="1"/>
    <col min="11" max="11" width="36.5166666666667" style="1" customWidth="1"/>
    <col min="12" max="12" width="164.166666666667" style="1" customWidth="1"/>
    <col min="13" max="13" width="36.6666666666667" style="1" customWidth="1"/>
    <col min="14" max="16384" width="9" style="1"/>
  </cols>
  <sheetData>
    <row r="1" ht="130" customHeight="1" spans="1:13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ht="102" customHeight="1" spans="1:13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</row>
    <row r="3" ht="92" customHeight="1" spans="1:13">
      <c r="A3" s="6" t="s">
        <v>2</v>
      </c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</row>
    <row r="4" ht="142" customHeight="1" spans="1:13">
      <c r="A4" s="8" t="s">
        <v>3</v>
      </c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</row>
    <row r="5" ht="87" customHeight="1" spans="1:13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37" t="s">
        <v>16</v>
      </c>
    </row>
    <row r="6" ht="367" customHeight="1" spans="1:13">
      <c r="A6" s="11">
        <v>1</v>
      </c>
      <c r="B6" s="12" t="s">
        <v>17</v>
      </c>
      <c r="C6" s="13" t="s">
        <v>18</v>
      </c>
      <c r="D6" s="14" t="s">
        <v>19</v>
      </c>
      <c r="E6" s="15">
        <v>1</v>
      </c>
      <c r="F6" s="13" t="s">
        <v>20</v>
      </c>
      <c r="G6" s="13" t="s">
        <v>21</v>
      </c>
      <c r="H6" s="16">
        <v>13900</v>
      </c>
      <c r="I6" s="21">
        <v>13900</v>
      </c>
      <c r="J6" s="21"/>
      <c r="K6" s="21"/>
      <c r="L6" s="38"/>
      <c r="M6" s="39"/>
    </row>
    <row r="7" ht="408" customHeight="1" spans="1:13">
      <c r="A7" s="11">
        <v>6</v>
      </c>
      <c r="B7" s="17" t="s">
        <v>22</v>
      </c>
      <c r="C7" s="18" t="s">
        <v>23</v>
      </c>
      <c r="D7" s="15" t="s">
        <v>24</v>
      </c>
      <c r="E7" s="15">
        <v>100</v>
      </c>
      <c r="F7" s="15" t="s">
        <v>25</v>
      </c>
      <c r="G7" s="13" t="s">
        <v>21</v>
      </c>
      <c r="H7" s="16">
        <v>30</v>
      </c>
      <c r="I7" s="21">
        <v>3000</v>
      </c>
      <c r="J7" s="21"/>
      <c r="K7" s="21"/>
      <c r="L7" s="24"/>
      <c r="M7" s="40"/>
    </row>
    <row r="8" ht="312" customHeight="1" spans="1:13">
      <c r="A8" s="11">
        <v>7</v>
      </c>
      <c r="B8" s="19" t="s">
        <v>26</v>
      </c>
      <c r="C8" s="18" t="s">
        <v>27</v>
      </c>
      <c r="D8" s="15" t="s">
        <v>28</v>
      </c>
      <c r="E8" s="15">
        <v>100</v>
      </c>
      <c r="F8" s="15" t="s">
        <v>29</v>
      </c>
      <c r="G8" s="13" t="s">
        <v>21</v>
      </c>
      <c r="H8" s="16">
        <v>12</v>
      </c>
      <c r="I8" s="21">
        <v>1200</v>
      </c>
      <c r="J8" s="21"/>
      <c r="K8" s="21"/>
      <c r="L8" s="24"/>
      <c r="M8" s="40"/>
    </row>
    <row r="9" s="1" customFormat="1" ht="290" customHeight="1" spans="1:13">
      <c r="A9" s="11"/>
      <c r="B9" s="20" t="s">
        <v>30</v>
      </c>
      <c r="C9" s="21" t="s">
        <v>23</v>
      </c>
      <c r="D9" s="14" t="s">
        <v>24</v>
      </c>
      <c r="E9" s="22">
        <v>30</v>
      </c>
      <c r="F9" s="5" t="s">
        <v>25</v>
      </c>
      <c r="G9" s="13" t="s">
        <v>21</v>
      </c>
      <c r="H9" s="22">
        <v>30</v>
      </c>
      <c r="I9" s="21">
        <v>900</v>
      </c>
      <c r="J9" s="21"/>
      <c r="K9" s="21"/>
      <c r="L9" s="24"/>
      <c r="M9" s="41"/>
    </row>
    <row r="10" s="1" customFormat="1" ht="242" customHeight="1" spans="1:13">
      <c r="A10" s="11"/>
      <c r="B10" s="20"/>
      <c r="C10" s="21" t="s">
        <v>27</v>
      </c>
      <c r="D10" s="14" t="s">
        <v>28</v>
      </c>
      <c r="E10" s="22">
        <v>20</v>
      </c>
      <c r="F10" s="5" t="s">
        <v>29</v>
      </c>
      <c r="G10" s="13" t="s">
        <v>21</v>
      </c>
      <c r="H10" s="22">
        <v>12</v>
      </c>
      <c r="I10" s="21">
        <v>240</v>
      </c>
      <c r="J10" s="21"/>
      <c r="K10" s="21"/>
      <c r="L10" s="24"/>
      <c r="M10" s="41"/>
    </row>
    <row r="11" s="1" customFormat="1" ht="150" customHeight="1" spans="1:13">
      <c r="A11" s="11">
        <v>8</v>
      </c>
      <c r="B11" s="20" t="s">
        <v>31</v>
      </c>
      <c r="C11" s="21" t="s">
        <v>32</v>
      </c>
      <c r="D11" s="14" t="s">
        <v>33</v>
      </c>
      <c r="E11" s="22">
        <v>1</v>
      </c>
      <c r="F11" s="5" t="s">
        <v>34</v>
      </c>
      <c r="G11" s="13" t="s">
        <v>21</v>
      </c>
      <c r="H11" s="22">
        <v>800</v>
      </c>
      <c r="I11" s="21">
        <v>800</v>
      </c>
      <c r="J11" s="21"/>
      <c r="K11" s="21"/>
      <c r="L11" s="24"/>
      <c r="M11" s="41"/>
    </row>
    <row r="12" s="1" customFormat="1" ht="143" customHeight="1" spans="1:13">
      <c r="A12" s="11">
        <v>9</v>
      </c>
      <c r="B12" s="20"/>
      <c r="C12" s="21" t="s">
        <v>35</v>
      </c>
      <c r="D12" s="14" t="s">
        <v>33</v>
      </c>
      <c r="E12" s="22">
        <v>1</v>
      </c>
      <c r="F12" s="5" t="s">
        <v>34</v>
      </c>
      <c r="G12" s="13" t="s">
        <v>21</v>
      </c>
      <c r="H12" s="22">
        <v>800</v>
      </c>
      <c r="I12" s="21">
        <v>800</v>
      </c>
      <c r="J12" s="21"/>
      <c r="K12" s="21"/>
      <c r="L12" s="24"/>
      <c r="M12" s="41"/>
    </row>
    <row r="13" ht="136" customHeight="1" spans="1:13">
      <c r="A13" s="11">
        <v>11</v>
      </c>
      <c r="B13" s="15" t="s">
        <v>36</v>
      </c>
      <c r="C13" s="18" t="s">
        <v>37</v>
      </c>
      <c r="D13" s="15" t="s">
        <v>24</v>
      </c>
      <c r="E13" s="15">
        <v>360</v>
      </c>
      <c r="F13" s="15" t="s">
        <v>25</v>
      </c>
      <c r="G13" s="13" t="s">
        <v>21</v>
      </c>
      <c r="H13" s="16">
        <v>30</v>
      </c>
      <c r="I13" s="21">
        <v>10800</v>
      </c>
      <c r="J13" s="21"/>
      <c r="K13" s="21"/>
      <c r="L13" s="21"/>
      <c r="M13" s="40"/>
    </row>
    <row r="14" ht="250" customHeight="1" spans="1:13">
      <c r="A14" s="11">
        <v>13</v>
      </c>
      <c r="B14" s="15"/>
      <c r="C14" s="21" t="s">
        <v>38</v>
      </c>
      <c r="D14" s="15" t="s">
        <v>39</v>
      </c>
      <c r="E14" s="22">
        <v>100</v>
      </c>
      <c r="F14" s="5" t="s">
        <v>25</v>
      </c>
      <c r="G14" s="13" t="s">
        <v>21</v>
      </c>
      <c r="H14" s="22">
        <v>26</v>
      </c>
      <c r="I14" s="21">
        <v>2600</v>
      </c>
      <c r="J14" s="21"/>
      <c r="K14" s="21"/>
      <c r="L14" s="21"/>
      <c r="M14" s="42"/>
    </row>
    <row r="15" ht="365" customHeight="1" spans="1:13">
      <c r="A15" s="11">
        <v>14</v>
      </c>
      <c r="B15" s="23" t="s">
        <v>40</v>
      </c>
      <c r="C15" s="21" t="s">
        <v>41</v>
      </c>
      <c r="D15" s="15" t="s">
        <v>42</v>
      </c>
      <c r="E15" s="22">
        <v>12</v>
      </c>
      <c r="F15" s="5" t="s">
        <v>43</v>
      </c>
      <c r="G15" s="13" t="s">
        <v>21</v>
      </c>
      <c r="H15" s="22">
        <v>480</v>
      </c>
      <c r="I15" s="21">
        <v>5760</v>
      </c>
      <c r="J15" s="21"/>
      <c r="K15" s="21"/>
      <c r="L15" s="43"/>
      <c r="M15" s="13"/>
    </row>
    <row r="16" ht="253" customHeight="1" spans="1:13">
      <c r="A16" s="11">
        <v>15</v>
      </c>
      <c r="B16" s="23" t="s">
        <v>44</v>
      </c>
      <c r="C16" s="24" t="s">
        <v>45</v>
      </c>
      <c r="D16" s="14" t="s">
        <v>46</v>
      </c>
      <c r="E16" s="22">
        <v>2</v>
      </c>
      <c r="F16" s="5" t="s">
        <v>25</v>
      </c>
      <c r="G16" s="13" t="s">
        <v>21</v>
      </c>
      <c r="H16" s="22">
        <v>70</v>
      </c>
      <c r="I16" s="21">
        <v>140</v>
      </c>
      <c r="J16" s="21"/>
      <c r="K16" s="21"/>
      <c r="L16" s="43"/>
      <c r="M16" s="44"/>
    </row>
    <row r="17" ht="290" customHeight="1" spans="1:13">
      <c r="A17" s="11"/>
      <c r="B17" s="23"/>
      <c r="C17" s="24" t="s">
        <v>47</v>
      </c>
      <c r="D17" s="14" t="s">
        <v>48</v>
      </c>
      <c r="E17" s="22">
        <v>2</v>
      </c>
      <c r="F17" s="5" t="s">
        <v>25</v>
      </c>
      <c r="G17" s="13" t="s">
        <v>21</v>
      </c>
      <c r="H17" s="22">
        <v>65</v>
      </c>
      <c r="I17" s="21">
        <f>H17*E17</f>
        <v>130</v>
      </c>
      <c r="J17" s="21"/>
      <c r="K17" s="21"/>
      <c r="L17" s="43"/>
      <c r="M17" s="44"/>
    </row>
    <row r="18" ht="285" customHeight="1" spans="1:13">
      <c r="A18" s="11"/>
      <c r="B18" s="23"/>
      <c r="C18" s="24" t="s">
        <v>49</v>
      </c>
      <c r="D18" s="14" t="s">
        <v>46</v>
      </c>
      <c r="E18" s="22">
        <v>2</v>
      </c>
      <c r="F18" s="5" t="s">
        <v>25</v>
      </c>
      <c r="G18" s="13" t="s">
        <v>21</v>
      </c>
      <c r="H18" s="22">
        <v>70</v>
      </c>
      <c r="I18" s="21">
        <v>140</v>
      </c>
      <c r="J18" s="21"/>
      <c r="K18" s="21"/>
      <c r="L18" s="43"/>
      <c r="M18" s="45"/>
    </row>
    <row r="19" ht="162" hidden="1" customHeight="1" spans="1:13">
      <c r="A19" s="11">
        <v>16</v>
      </c>
      <c r="B19" s="21" t="s">
        <v>50</v>
      </c>
      <c r="C19" s="24"/>
      <c r="D19" s="14"/>
      <c r="E19" s="22"/>
      <c r="F19" s="5"/>
      <c r="G19" s="13" t="s">
        <v>21</v>
      </c>
      <c r="H19" s="22"/>
      <c r="I19" s="21"/>
      <c r="J19" s="21"/>
      <c r="K19" s="21"/>
      <c r="L19" s="43"/>
      <c r="M19" s="46"/>
    </row>
    <row r="20" ht="233" customHeight="1" spans="1:13">
      <c r="A20" s="11">
        <v>17</v>
      </c>
      <c r="B20" s="21"/>
      <c r="C20" s="20" t="s">
        <v>51</v>
      </c>
      <c r="D20" s="14" t="s">
        <v>52</v>
      </c>
      <c r="E20" s="25">
        <v>13</v>
      </c>
      <c r="F20" s="5" t="s">
        <v>25</v>
      </c>
      <c r="G20" s="13" t="s">
        <v>21</v>
      </c>
      <c r="H20" s="22">
        <v>30</v>
      </c>
      <c r="I20" s="21">
        <f>H20*E20</f>
        <v>390</v>
      </c>
      <c r="J20" s="21"/>
      <c r="K20" s="21"/>
      <c r="L20" s="43"/>
      <c r="M20" s="46"/>
    </row>
    <row r="21" ht="164" customHeight="1" spans="1:13">
      <c r="A21" s="11">
        <v>18</v>
      </c>
      <c r="B21" s="21"/>
      <c r="C21" s="20"/>
      <c r="D21" s="14" t="s">
        <v>39</v>
      </c>
      <c r="E21" s="22">
        <v>16</v>
      </c>
      <c r="F21" s="5" t="s">
        <v>29</v>
      </c>
      <c r="G21" s="13" t="s">
        <v>21</v>
      </c>
      <c r="H21" s="22">
        <v>26</v>
      </c>
      <c r="I21" s="21">
        <v>416</v>
      </c>
      <c r="J21" s="21"/>
      <c r="K21" s="21"/>
      <c r="L21" s="43"/>
      <c r="M21" s="46"/>
    </row>
    <row r="22" ht="409" customHeight="1" spans="1:13">
      <c r="A22" s="11">
        <v>19</v>
      </c>
      <c r="B22" s="20" t="s">
        <v>53</v>
      </c>
      <c r="C22" s="20" t="s">
        <v>54</v>
      </c>
      <c r="D22" s="26" t="s">
        <v>55</v>
      </c>
      <c r="E22" s="25">
        <v>25</v>
      </c>
      <c r="F22" s="27" t="s">
        <v>29</v>
      </c>
      <c r="G22" s="13" t="s">
        <v>21</v>
      </c>
      <c r="H22" s="25">
        <v>52</v>
      </c>
      <c r="I22" s="21">
        <v>1300</v>
      </c>
      <c r="J22" s="21"/>
      <c r="K22" s="21"/>
      <c r="L22" s="21"/>
      <c r="M22" s="46"/>
    </row>
    <row r="23" ht="352" customHeight="1" spans="1:13">
      <c r="A23" s="11">
        <v>20</v>
      </c>
      <c r="B23" s="20" t="s">
        <v>56</v>
      </c>
      <c r="C23" s="20" t="s">
        <v>57</v>
      </c>
      <c r="D23" s="26" t="s">
        <v>39</v>
      </c>
      <c r="E23" s="25">
        <v>100</v>
      </c>
      <c r="F23" s="27" t="s">
        <v>25</v>
      </c>
      <c r="G23" s="13" t="s">
        <v>21</v>
      </c>
      <c r="H23" s="25">
        <v>26</v>
      </c>
      <c r="I23" s="21">
        <v>2600</v>
      </c>
      <c r="J23" s="21"/>
      <c r="K23" s="21"/>
      <c r="L23" s="47"/>
      <c r="M23" s="46"/>
    </row>
    <row r="24" ht="285" customHeight="1" spans="1:13">
      <c r="A24" s="11">
        <v>21</v>
      </c>
      <c r="B24" s="20"/>
      <c r="C24" s="20" t="s">
        <v>58</v>
      </c>
      <c r="D24" s="14" t="s">
        <v>59</v>
      </c>
      <c r="E24" s="22">
        <v>88</v>
      </c>
      <c r="F24" s="5" t="s">
        <v>25</v>
      </c>
      <c r="G24" s="13" t="s">
        <v>21</v>
      </c>
      <c r="H24" s="22">
        <v>150</v>
      </c>
      <c r="I24" s="21">
        <f>H24*E24</f>
        <v>13200</v>
      </c>
      <c r="J24" s="21"/>
      <c r="K24" s="21"/>
      <c r="L24" s="47"/>
      <c r="M24" s="46"/>
    </row>
    <row r="25" ht="285" customHeight="1" spans="1:13">
      <c r="A25" s="11">
        <v>22</v>
      </c>
      <c r="B25" s="20" t="s">
        <v>60</v>
      </c>
      <c r="C25" s="20" t="s">
        <v>61</v>
      </c>
      <c r="D25" s="14" t="s">
        <v>62</v>
      </c>
      <c r="E25" s="22">
        <v>1</v>
      </c>
      <c r="F25" s="5" t="s">
        <v>20</v>
      </c>
      <c r="G25" s="13" t="s">
        <v>21</v>
      </c>
      <c r="H25" s="22">
        <v>12000</v>
      </c>
      <c r="I25" s="21">
        <v>12000</v>
      </c>
      <c r="J25" s="21"/>
      <c r="K25" s="21"/>
      <c r="L25" s="47"/>
      <c r="M25" s="48"/>
    </row>
    <row r="26" ht="237" customHeight="1" spans="1:13">
      <c r="A26" s="11">
        <v>23</v>
      </c>
      <c r="B26" s="20"/>
      <c r="C26" s="20" t="s">
        <v>63</v>
      </c>
      <c r="D26" s="14" t="s">
        <v>64</v>
      </c>
      <c r="E26" s="22">
        <v>40</v>
      </c>
      <c r="F26" s="5" t="s">
        <v>65</v>
      </c>
      <c r="G26" s="13" t="s">
        <v>21</v>
      </c>
      <c r="H26" s="22">
        <v>65</v>
      </c>
      <c r="I26" s="21">
        <v>2600</v>
      </c>
      <c r="J26" s="21"/>
      <c r="K26" s="21"/>
      <c r="L26" s="47"/>
      <c r="M26" s="48"/>
    </row>
    <row r="27" ht="178" customHeight="1" spans="1:13">
      <c r="A27" s="11">
        <v>24</v>
      </c>
      <c r="B27" s="20" t="s">
        <v>66</v>
      </c>
      <c r="C27" s="14" t="s">
        <v>67</v>
      </c>
      <c r="D27" s="14" t="s">
        <v>68</v>
      </c>
      <c r="E27" s="22">
        <v>1</v>
      </c>
      <c r="F27" s="5" t="s">
        <v>43</v>
      </c>
      <c r="G27" s="13" t="s">
        <v>21</v>
      </c>
      <c r="H27" s="22">
        <v>12000</v>
      </c>
      <c r="I27" s="21">
        <v>12000</v>
      </c>
      <c r="J27" s="21"/>
      <c r="K27" s="21"/>
      <c r="L27" s="49"/>
      <c r="M27" s="50"/>
    </row>
    <row r="28" ht="138" customHeight="1" spans="1:13">
      <c r="A28" s="11">
        <v>25</v>
      </c>
      <c r="B28" s="20"/>
      <c r="C28" s="14"/>
      <c r="D28" s="14" t="s">
        <v>69</v>
      </c>
      <c r="E28" s="22">
        <v>1</v>
      </c>
      <c r="F28" s="5" t="s">
        <v>43</v>
      </c>
      <c r="G28" s="13" t="s">
        <v>21</v>
      </c>
      <c r="H28" s="22">
        <v>8000</v>
      </c>
      <c r="I28" s="21">
        <v>8000</v>
      </c>
      <c r="J28" s="21"/>
      <c r="K28" s="21"/>
      <c r="L28" s="49"/>
      <c r="M28" s="50"/>
    </row>
    <row r="29" ht="345" customHeight="1" spans="1:13">
      <c r="A29" s="11">
        <v>26</v>
      </c>
      <c r="B29" s="20" t="s">
        <v>70</v>
      </c>
      <c r="C29" s="14" t="s">
        <v>71</v>
      </c>
      <c r="D29" s="14" t="s">
        <v>72</v>
      </c>
      <c r="E29" s="22">
        <v>3</v>
      </c>
      <c r="F29" s="5" t="s">
        <v>73</v>
      </c>
      <c r="G29" s="13" t="s">
        <v>21</v>
      </c>
      <c r="H29" s="22">
        <v>300</v>
      </c>
      <c r="I29" s="21">
        <v>900</v>
      </c>
      <c r="J29" s="21"/>
      <c r="K29" s="21"/>
      <c r="L29" s="49"/>
      <c r="M29" s="51"/>
    </row>
    <row r="30" ht="301" customHeight="1" spans="1:13">
      <c r="A30" s="11">
        <v>27</v>
      </c>
      <c r="B30" s="20"/>
      <c r="C30" s="14" t="s">
        <v>74</v>
      </c>
      <c r="D30" s="14" t="s">
        <v>75</v>
      </c>
      <c r="E30" s="22">
        <v>25</v>
      </c>
      <c r="F30" s="5" t="s">
        <v>25</v>
      </c>
      <c r="G30" s="13" t="s">
        <v>21</v>
      </c>
      <c r="H30" s="22">
        <v>150</v>
      </c>
      <c r="I30" s="21">
        <v>3750</v>
      </c>
      <c r="J30" s="21"/>
      <c r="K30" s="21"/>
      <c r="L30" s="49"/>
      <c r="M30" s="51"/>
    </row>
    <row r="31" ht="253" customHeight="1" spans="1:13">
      <c r="A31" s="11">
        <v>28</v>
      </c>
      <c r="B31" s="20"/>
      <c r="C31" s="14" t="s">
        <v>76</v>
      </c>
      <c r="D31" s="12" t="s">
        <v>77</v>
      </c>
      <c r="E31" s="22">
        <v>95</v>
      </c>
      <c r="F31" s="5" t="s">
        <v>25</v>
      </c>
      <c r="G31" s="13" t="s">
        <v>21</v>
      </c>
      <c r="H31" s="22">
        <v>65</v>
      </c>
      <c r="I31" s="21">
        <v>6175</v>
      </c>
      <c r="J31" s="21"/>
      <c r="K31" s="21"/>
      <c r="L31" s="49"/>
      <c r="M31" s="51"/>
    </row>
    <row r="32" ht="103" customHeight="1" spans="1:13">
      <c r="A32" s="11"/>
      <c r="B32" s="20"/>
      <c r="C32" s="15" t="s">
        <v>78</v>
      </c>
      <c r="D32" s="15" t="s">
        <v>79</v>
      </c>
      <c r="E32" s="28">
        <v>11</v>
      </c>
      <c r="F32" s="11" t="s">
        <v>25</v>
      </c>
      <c r="G32" s="13" t="s">
        <v>21</v>
      </c>
      <c r="H32" s="22">
        <v>20</v>
      </c>
      <c r="I32" s="21">
        <v>220</v>
      </c>
      <c r="J32" s="21"/>
      <c r="K32" s="21"/>
      <c r="L32" s="49"/>
      <c r="M32" s="50"/>
    </row>
    <row r="33" ht="103" customHeight="1" spans="1:13">
      <c r="A33" s="11">
        <v>30</v>
      </c>
      <c r="B33" s="20"/>
      <c r="C33" s="15"/>
      <c r="D33" s="14" t="s">
        <v>80</v>
      </c>
      <c r="E33" s="22">
        <v>15</v>
      </c>
      <c r="F33" s="5" t="s">
        <v>25</v>
      </c>
      <c r="G33" s="13" t="s">
        <v>21</v>
      </c>
      <c r="H33" s="22">
        <v>90</v>
      </c>
      <c r="I33" s="21">
        <v>1350</v>
      </c>
      <c r="J33" s="21"/>
      <c r="K33" s="21"/>
      <c r="L33" s="49"/>
      <c r="M33" s="51"/>
    </row>
    <row r="34" ht="159" customHeight="1" spans="1:13">
      <c r="A34" s="11">
        <v>31</v>
      </c>
      <c r="B34" s="20"/>
      <c r="C34" s="14" t="s">
        <v>81</v>
      </c>
      <c r="D34" s="14" t="s">
        <v>82</v>
      </c>
      <c r="E34" s="22">
        <v>1</v>
      </c>
      <c r="F34" s="5" t="s">
        <v>20</v>
      </c>
      <c r="G34" s="13" t="s">
        <v>21</v>
      </c>
      <c r="H34" s="22">
        <v>3000</v>
      </c>
      <c r="I34" s="21">
        <v>3000</v>
      </c>
      <c r="J34" s="21"/>
      <c r="K34" s="21"/>
      <c r="L34" s="49"/>
      <c r="M34" s="51"/>
    </row>
    <row r="35" ht="141" customHeight="1" spans="1:13">
      <c r="A35" s="11">
        <v>32</v>
      </c>
      <c r="B35" s="20" t="s">
        <v>83</v>
      </c>
      <c r="C35" s="14" t="s">
        <v>83</v>
      </c>
      <c r="D35" s="14" t="s">
        <v>84</v>
      </c>
      <c r="E35" s="22">
        <f>6*6</f>
        <v>36</v>
      </c>
      <c r="F35" s="5" t="s">
        <v>85</v>
      </c>
      <c r="G35" s="13" t="s">
        <v>21</v>
      </c>
      <c r="H35" s="22">
        <v>15</v>
      </c>
      <c r="I35" s="21">
        <v>540</v>
      </c>
      <c r="J35" s="21"/>
      <c r="K35" s="21"/>
      <c r="L35" s="49"/>
      <c r="M35" s="51"/>
    </row>
    <row r="36" ht="225" customHeight="1" spans="1:13">
      <c r="A36" s="11">
        <v>33</v>
      </c>
      <c r="B36" s="20"/>
      <c r="C36" s="14"/>
      <c r="D36" s="14" t="s">
        <v>86</v>
      </c>
      <c r="E36" s="22">
        <v>1</v>
      </c>
      <c r="F36" s="5" t="s">
        <v>20</v>
      </c>
      <c r="G36" s="13" t="s">
        <v>21</v>
      </c>
      <c r="H36" s="22">
        <v>1200</v>
      </c>
      <c r="I36" s="21">
        <v>1200</v>
      </c>
      <c r="J36" s="21"/>
      <c r="K36" s="21"/>
      <c r="L36" s="49"/>
      <c r="M36" s="51"/>
    </row>
    <row r="37" ht="110" customHeight="1" spans="1:13">
      <c r="A37" s="11">
        <v>34</v>
      </c>
      <c r="B37" s="20" t="s">
        <v>87</v>
      </c>
      <c r="C37" s="14" t="s">
        <v>88</v>
      </c>
      <c r="D37" s="14" t="s">
        <v>89</v>
      </c>
      <c r="E37" s="22">
        <v>15</v>
      </c>
      <c r="F37" s="5" t="s">
        <v>90</v>
      </c>
      <c r="G37" s="13" t="s">
        <v>21</v>
      </c>
      <c r="H37" s="22">
        <v>20</v>
      </c>
      <c r="I37" s="21">
        <v>300</v>
      </c>
      <c r="J37" s="21"/>
      <c r="K37" s="21"/>
      <c r="L37" s="49"/>
      <c r="M37" s="51"/>
    </row>
    <row r="38" ht="110" customHeight="1" spans="1:13">
      <c r="A38" s="11">
        <v>35</v>
      </c>
      <c r="B38" s="20"/>
      <c r="C38" s="14"/>
      <c r="D38" s="14" t="s">
        <v>91</v>
      </c>
      <c r="E38" s="22">
        <v>10</v>
      </c>
      <c r="F38" s="5" t="s">
        <v>90</v>
      </c>
      <c r="G38" s="13" t="s">
        <v>21</v>
      </c>
      <c r="H38" s="22">
        <v>18</v>
      </c>
      <c r="I38" s="21">
        <v>180</v>
      </c>
      <c r="J38" s="21"/>
      <c r="K38" s="21"/>
      <c r="L38" s="49"/>
      <c r="M38" s="51"/>
    </row>
    <row r="39" ht="110" customHeight="1" spans="1:13">
      <c r="A39" s="11">
        <v>36</v>
      </c>
      <c r="B39" s="20"/>
      <c r="C39" s="14"/>
      <c r="D39" s="14" t="s">
        <v>92</v>
      </c>
      <c r="E39" s="22">
        <v>2</v>
      </c>
      <c r="F39" s="5" t="s">
        <v>73</v>
      </c>
      <c r="G39" s="13" t="s">
        <v>21</v>
      </c>
      <c r="H39" s="22">
        <v>100</v>
      </c>
      <c r="I39" s="21">
        <v>200</v>
      </c>
      <c r="J39" s="21"/>
      <c r="K39" s="21"/>
      <c r="L39" s="49"/>
      <c r="M39" s="51"/>
    </row>
    <row r="40" ht="110" customHeight="1" spans="1:13">
      <c r="A40" s="11">
        <v>37</v>
      </c>
      <c r="B40" s="20"/>
      <c r="C40" s="14" t="s">
        <v>93</v>
      </c>
      <c r="D40" s="14" t="s">
        <v>94</v>
      </c>
      <c r="E40" s="22">
        <v>1</v>
      </c>
      <c r="F40" s="5" t="s">
        <v>43</v>
      </c>
      <c r="G40" s="13" t="s">
        <v>21</v>
      </c>
      <c r="H40" s="22">
        <v>2000</v>
      </c>
      <c r="I40" s="21">
        <v>2000</v>
      </c>
      <c r="J40" s="21"/>
      <c r="K40" s="21"/>
      <c r="L40" s="49"/>
      <c r="M40" s="51"/>
    </row>
    <row r="41" ht="287" customHeight="1" spans="1:13">
      <c r="A41" s="11">
        <v>38</v>
      </c>
      <c r="B41" s="20" t="s">
        <v>95</v>
      </c>
      <c r="C41" s="14" t="s">
        <v>96</v>
      </c>
      <c r="D41" s="14" t="s">
        <v>97</v>
      </c>
      <c r="E41" s="22">
        <v>71</v>
      </c>
      <c r="F41" s="5" t="s">
        <v>90</v>
      </c>
      <c r="G41" s="13" t="s">
        <v>21</v>
      </c>
      <c r="H41" s="22">
        <v>18</v>
      </c>
      <c r="I41" s="21">
        <v>1278</v>
      </c>
      <c r="J41" s="21"/>
      <c r="K41" s="21"/>
      <c r="L41" s="11"/>
      <c r="M41" s="50" t="s">
        <v>98</v>
      </c>
    </row>
    <row r="42" ht="124" customHeight="1" spans="1:13">
      <c r="A42" s="11">
        <v>39</v>
      </c>
      <c r="B42" s="20"/>
      <c r="C42" s="14" t="s">
        <v>99</v>
      </c>
      <c r="D42" s="14" t="s">
        <v>100</v>
      </c>
      <c r="E42" s="22">
        <v>54</v>
      </c>
      <c r="F42" s="5" t="s">
        <v>85</v>
      </c>
      <c r="G42" s="5">
        <v>1</v>
      </c>
      <c r="H42" s="22">
        <v>80</v>
      </c>
      <c r="I42" s="21">
        <v>4320</v>
      </c>
      <c r="J42" s="21"/>
      <c r="K42" s="21"/>
      <c r="L42" s="11"/>
      <c r="M42" s="50"/>
    </row>
    <row r="43" ht="225" customHeight="1" spans="1:13">
      <c r="A43" s="11">
        <v>40</v>
      </c>
      <c r="B43" s="20"/>
      <c r="C43" s="14"/>
      <c r="D43" s="14" t="s">
        <v>100</v>
      </c>
      <c r="E43" s="22">
        <v>54</v>
      </c>
      <c r="F43" s="5" t="s">
        <v>85</v>
      </c>
      <c r="G43" s="5">
        <v>6</v>
      </c>
      <c r="H43" s="22">
        <v>40</v>
      </c>
      <c r="I43" s="21">
        <v>2160</v>
      </c>
      <c r="J43" s="21"/>
      <c r="K43" s="21"/>
      <c r="L43" s="11"/>
      <c r="M43" s="50"/>
    </row>
    <row r="44" ht="200" customHeight="1" spans="1:13">
      <c r="A44" s="11">
        <v>41</v>
      </c>
      <c r="B44" s="20"/>
      <c r="C44" s="14" t="s">
        <v>101</v>
      </c>
      <c r="D44" s="14" t="s">
        <v>101</v>
      </c>
      <c r="E44" s="22">
        <v>1</v>
      </c>
      <c r="F44" s="22" t="s">
        <v>20</v>
      </c>
      <c r="G44" s="22" t="s">
        <v>21</v>
      </c>
      <c r="H44" s="22">
        <v>1400</v>
      </c>
      <c r="I44" s="21">
        <v>1400</v>
      </c>
      <c r="J44" s="21"/>
      <c r="K44" s="21"/>
      <c r="L44" s="11"/>
      <c r="M44" s="50"/>
    </row>
    <row r="45" ht="409" customHeight="1" spans="1:13">
      <c r="A45" s="11">
        <v>42</v>
      </c>
      <c r="B45" s="20" t="s">
        <v>102</v>
      </c>
      <c r="C45" s="14" t="s">
        <v>103</v>
      </c>
      <c r="D45" s="14" t="s">
        <v>104</v>
      </c>
      <c r="E45" s="22">
        <v>50</v>
      </c>
      <c r="F45" s="5" t="s">
        <v>105</v>
      </c>
      <c r="G45" s="5">
        <v>7</v>
      </c>
      <c r="H45" s="22">
        <v>800</v>
      </c>
      <c r="I45" s="21">
        <f>H45*E45</f>
        <v>40000</v>
      </c>
      <c r="J45" s="21"/>
      <c r="K45" s="21"/>
      <c r="L45" s="11"/>
      <c r="M45" s="50" t="s">
        <v>106</v>
      </c>
    </row>
    <row r="46" ht="327" customHeight="1" spans="1:13">
      <c r="A46" s="11"/>
      <c r="B46" s="20"/>
      <c r="C46" s="14" t="s">
        <v>107</v>
      </c>
      <c r="D46" s="14" t="s">
        <v>107</v>
      </c>
      <c r="E46" s="22">
        <v>1</v>
      </c>
      <c r="F46" s="5" t="s">
        <v>108</v>
      </c>
      <c r="G46" s="5">
        <v>7</v>
      </c>
      <c r="H46" s="22">
        <v>400</v>
      </c>
      <c r="I46" s="21">
        <f>H46*G46</f>
        <v>2800</v>
      </c>
      <c r="J46" s="21"/>
      <c r="K46" s="21"/>
      <c r="L46" s="49"/>
      <c r="M46" s="50"/>
    </row>
    <row r="47" ht="327" customHeight="1" spans="1:13">
      <c r="A47" s="11"/>
      <c r="B47" s="20" t="s">
        <v>109</v>
      </c>
      <c r="C47" s="14" t="s">
        <v>110</v>
      </c>
      <c r="D47" s="14" t="s">
        <v>111</v>
      </c>
      <c r="E47" s="22">
        <v>1</v>
      </c>
      <c r="F47" s="5" t="s">
        <v>108</v>
      </c>
      <c r="G47" s="5">
        <v>2</v>
      </c>
      <c r="H47" s="22">
        <v>1700</v>
      </c>
      <c r="I47" s="21">
        <f>H47*G47</f>
        <v>3400</v>
      </c>
      <c r="J47" s="21"/>
      <c r="K47" s="21"/>
      <c r="L47" s="49"/>
      <c r="M47" s="51"/>
    </row>
    <row r="48" ht="327" customHeight="1" spans="1:13">
      <c r="A48" s="11"/>
      <c r="B48" s="20"/>
      <c r="C48" s="14" t="s">
        <v>112</v>
      </c>
      <c r="D48" s="14" t="s">
        <v>113</v>
      </c>
      <c r="E48" s="22">
        <v>1</v>
      </c>
      <c r="F48" s="5" t="s">
        <v>108</v>
      </c>
      <c r="G48" s="5">
        <v>2</v>
      </c>
      <c r="H48" s="22">
        <v>1700</v>
      </c>
      <c r="I48" s="21">
        <f>H48*G48</f>
        <v>3400</v>
      </c>
      <c r="J48" s="21"/>
      <c r="K48" s="21"/>
      <c r="L48" s="49"/>
      <c r="M48" s="51"/>
    </row>
    <row r="49" ht="103" customHeight="1" spans="1:13">
      <c r="A49" s="11">
        <v>47</v>
      </c>
      <c r="B49" s="20"/>
      <c r="C49" s="14" t="s">
        <v>114</v>
      </c>
      <c r="D49" s="14" t="s">
        <v>114</v>
      </c>
      <c r="E49" s="22">
        <v>2</v>
      </c>
      <c r="F49" s="5" t="s">
        <v>115</v>
      </c>
      <c r="G49" s="5" t="s">
        <v>21</v>
      </c>
      <c r="H49" s="22">
        <v>600</v>
      </c>
      <c r="I49" s="21">
        <v>1200</v>
      </c>
      <c r="J49" s="21"/>
      <c r="K49" s="21"/>
      <c r="L49" s="49" t="s">
        <v>116</v>
      </c>
      <c r="M49" s="51"/>
    </row>
    <row r="50" ht="103" customHeight="1" spans="1:13">
      <c r="A50" s="11">
        <v>48</v>
      </c>
      <c r="B50" s="20"/>
      <c r="C50" s="14"/>
      <c r="D50" s="14" t="s">
        <v>117</v>
      </c>
      <c r="E50" s="22">
        <v>6</v>
      </c>
      <c r="F50" s="5" t="s">
        <v>115</v>
      </c>
      <c r="G50" s="5" t="s">
        <v>21</v>
      </c>
      <c r="H50" s="22">
        <v>500</v>
      </c>
      <c r="I50" s="21">
        <v>3000</v>
      </c>
      <c r="J50" s="21"/>
      <c r="K50" s="21"/>
      <c r="L50" s="49" t="s">
        <v>118</v>
      </c>
      <c r="M50" s="51"/>
    </row>
    <row r="51" ht="103" customHeight="1" spans="1:13">
      <c r="A51" s="11">
        <v>49</v>
      </c>
      <c r="B51" s="20"/>
      <c r="C51" s="14" t="s">
        <v>119</v>
      </c>
      <c r="D51" s="14" t="s">
        <v>120</v>
      </c>
      <c r="E51" s="22">
        <v>400</v>
      </c>
      <c r="F51" s="5" t="s">
        <v>90</v>
      </c>
      <c r="G51" s="5" t="s">
        <v>21</v>
      </c>
      <c r="H51" s="22">
        <v>6.5</v>
      </c>
      <c r="I51" s="21">
        <v>2600</v>
      </c>
      <c r="J51" s="21"/>
      <c r="K51" s="21"/>
      <c r="L51" s="49" t="s">
        <v>121</v>
      </c>
      <c r="M51" s="51"/>
    </row>
    <row r="52" ht="103" customHeight="1" spans="1:13">
      <c r="A52" s="11">
        <v>50</v>
      </c>
      <c r="B52" s="20"/>
      <c r="C52" s="14" t="s">
        <v>122</v>
      </c>
      <c r="D52" s="14" t="s">
        <v>122</v>
      </c>
      <c r="E52" s="22">
        <v>2</v>
      </c>
      <c r="F52" s="5" t="s">
        <v>25</v>
      </c>
      <c r="G52" s="5" t="s">
        <v>21</v>
      </c>
      <c r="H52" s="22">
        <v>150</v>
      </c>
      <c r="I52" s="21">
        <v>300</v>
      </c>
      <c r="J52" s="21"/>
      <c r="K52" s="21"/>
      <c r="L52" s="49"/>
      <c r="M52" s="51"/>
    </row>
    <row r="53" ht="103" customHeight="1" spans="1:13">
      <c r="A53" s="11">
        <v>51</v>
      </c>
      <c r="B53" s="20"/>
      <c r="C53" s="14" t="s">
        <v>123</v>
      </c>
      <c r="D53" s="14" t="s">
        <v>124</v>
      </c>
      <c r="E53" s="22">
        <v>3</v>
      </c>
      <c r="F53" s="5" t="s">
        <v>25</v>
      </c>
      <c r="G53" s="5" t="s">
        <v>21</v>
      </c>
      <c r="H53" s="22">
        <v>300</v>
      </c>
      <c r="I53" s="21">
        <v>900</v>
      </c>
      <c r="J53" s="21"/>
      <c r="K53" s="21"/>
      <c r="L53" s="49"/>
      <c r="M53" s="51"/>
    </row>
    <row r="54" ht="145" customHeight="1" spans="1:13">
      <c r="A54" s="11">
        <v>52</v>
      </c>
      <c r="B54" s="20"/>
      <c r="C54" s="14" t="s">
        <v>125</v>
      </c>
      <c r="D54" s="14" t="s">
        <v>126</v>
      </c>
      <c r="E54" s="22">
        <v>30</v>
      </c>
      <c r="F54" s="5" t="s">
        <v>108</v>
      </c>
      <c r="G54" s="5">
        <v>5</v>
      </c>
      <c r="H54" s="22">
        <v>300</v>
      </c>
      <c r="I54" s="21">
        <v>9000</v>
      </c>
      <c r="J54" s="21"/>
      <c r="K54" s="21"/>
      <c r="L54" s="52"/>
      <c r="M54" s="51"/>
    </row>
    <row r="55" ht="55.5" customHeight="1" spans="1:13">
      <c r="A55" s="21" t="s">
        <v>127</v>
      </c>
      <c r="B55" s="21"/>
      <c r="C55" s="21"/>
      <c r="D55" s="21"/>
      <c r="E55" s="11"/>
      <c r="F55" s="21"/>
      <c r="G55" s="21"/>
      <c r="H55" s="29"/>
      <c r="I55" s="29">
        <f>SUM(I6:I54)</f>
        <v>188489</v>
      </c>
      <c r="J55" s="29"/>
      <c r="K55" s="29"/>
      <c r="L55" s="53" t="s">
        <v>128</v>
      </c>
      <c r="M55" s="21"/>
    </row>
    <row r="56" ht="45" customHeight="1" spans="1:13">
      <c r="A56" s="21" t="s">
        <v>129</v>
      </c>
      <c r="B56" s="21"/>
      <c r="C56" s="21"/>
      <c r="D56" s="21"/>
      <c r="E56" s="11"/>
      <c r="F56" s="21"/>
      <c r="G56" s="21"/>
      <c r="H56" s="29"/>
      <c r="I56" s="29">
        <f>I55*0.06</f>
        <v>11309.34</v>
      </c>
      <c r="J56" s="29"/>
      <c r="K56" s="29"/>
      <c r="L56" s="53"/>
      <c r="M56" s="21"/>
    </row>
    <row r="57" ht="54" customHeight="1" spans="1:13">
      <c r="A57" s="30" t="s">
        <v>130</v>
      </c>
      <c r="B57" s="30"/>
      <c r="C57" s="30"/>
      <c r="D57" s="30"/>
      <c r="E57" s="31"/>
      <c r="F57" s="30"/>
      <c r="G57" s="30"/>
      <c r="H57" s="29"/>
      <c r="I57" s="29">
        <f>I55+I56</f>
        <v>199798.34</v>
      </c>
      <c r="J57" s="29"/>
      <c r="K57" s="29"/>
      <c r="L57" s="53"/>
      <c r="M57" s="21"/>
    </row>
    <row r="58" ht="147" customHeight="1" spans="1:13">
      <c r="A58" s="32" t="s">
        <v>131</v>
      </c>
      <c r="B58" s="33"/>
      <c r="C58" s="33"/>
      <c r="D58" s="33"/>
      <c r="E58" s="34"/>
      <c r="F58" s="33"/>
      <c r="G58" s="33"/>
      <c r="H58" s="33"/>
      <c r="I58" s="33"/>
      <c r="J58" s="33"/>
      <c r="K58" s="33"/>
      <c r="L58" s="33"/>
      <c r="M58" s="33"/>
    </row>
    <row r="59" spans="1:13">
      <c r="A59" s="33" t="s">
        <v>132</v>
      </c>
      <c r="B59" s="33"/>
      <c r="C59" s="33"/>
      <c r="D59" s="33"/>
      <c r="E59" s="34"/>
      <c r="F59" s="33"/>
      <c r="G59" s="33"/>
      <c r="H59" s="33"/>
      <c r="I59" s="33"/>
      <c r="J59" s="33"/>
      <c r="K59" s="33"/>
      <c r="L59" s="33"/>
      <c r="M59" s="33"/>
    </row>
    <row r="60" spans="1:13">
      <c r="A60" s="35" t="s">
        <v>133</v>
      </c>
      <c r="B60" s="35"/>
      <c r="C60" s="35"/>
      <c r="D60" s="35"/>
      <c r="E60" s="36"/>
      <c r="F60" s="35"/>
      <c r="G60" s="35"/>
      <c r="H60" s="35"/>
      <c r="I60" s="35"/>
      <c r="J60" s="35"/>
      <c r="K60" s="35"/>
      <c r="L60" s="35"/>
      <c r="M60" s="35"/>
    </row>
  </sheetData>
  <autoFilter xmlns:etc="http://www.wps.cn/officeDocument/2017/etCustomData" ref="A5:M60" etc:filterBottomFollowUsedRange="0">
    <extLst/>
  </autoFilter>
  <mergeCells count="51">
    <mergeCell ref="A1:M1"/>
    <mergeCell ref="A2:M2"/>
    <mergeCell ref="A3:M3"/>
    <mergeCell ref="A4:M4"/>
    <mergeCell ref="A55:F55"/>
    <mergeCell ref="A56:F56"/>
    <mergeCell ref="A57:F57"/>
    <mergeCell ref="A58:M58"/>
    <mergeCell ref="A59:M59"/>
    <mergeCell ref="A60:M60"/>
    <mergeCell ref="A16:A17"/>
    <mergeCell ref="B9:B10"/>
    <mergeCell ref="B11:B12"/>
    <mergeCell ref="B13:B14"/>
    <mergeCell ref="B16:B18"/>
    <mergeCell ref="B19:B21"/>
    <mergeCell ref="B23:B24"/>
    <mergeCell ref="B25:B26"/>
    <mergeCell ref="B27:B28"/>
    <mergeCell ref="B29:B34"/>
    <mergeCell ref="B35:B36"/>
    <mergeCell ref="B37:B40"/>
    <mergeCell ref="B41:B44"/>
    <mergeCell ref="B45:B46"/>
    <mergeCell ref="B47:B48"/>
    <mergeCell ref="B49:B54"/>
    <mergeCell ref="C20:C21"/>
    <mergeCell ref="C27:C28"/>
    <mergeCell ref="C32:C33"/>
    <mergeCell ref="C35:C36"/>
    <mergeCell ref="C37:C39"/>
    <mergeCell ref="C42:C43"/>
    <mergeCell ref="C49:C50"/>
    <mergeCell ref="L9:L10"/>
    <mergeCell ref="L11:L12"/>
    <mergeCell ref="L13:L14"/>
    <mergeCell ref="L20:L21"/>
    <mergeCell ref="L27:L28"/>
    <mergeCell ref="L32:L34"/>
    <mergeCell ref="L35:L36"/>
    <mergeCell ref="L37:L40"/>
    <mergeCell ref="L41:L44"/>
    <mergeCell ref="L55:L57"/>
    <mergeCell ref="M7:M8"/>
    <mergeCell ref="M13:M14"/>
    <mergeCell ref="M16:M17"/>
    <mergeCell ref="M22:M23"/>
    <mergeCell ref="M25:M26"/>
    <mergeCell ref="M27:M28"/>
    <mergeCell ref="M32:M34"/>
    <mergeCell ref="M41:M44"/>
  </mergeCells>
  <printOptions horizontalCentered="1" verticalCentered="1"/>
  <pageMargins left="0.393055555555556" right="0.393055555555556" top="0.393055555555556" bottom="0.393055555555556" header="0" footer="0"/>
  <pageSetup paperSize="9" scale="14" fitToHeight="0" orientation="portrait"/>
  <headerFooter/>
  <rowBreaks count="3" manualBreakCount="3">
    <brk id="57" max="16383" man="1"/>
    <brk id="68" max="16383" man="1"/>
    <brk id="8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OREO</cp:lastModifiedBy>
  <dcterms:created xsi:type="dcterms:W3CDTF">2020-01-01T22:19:00Z</dcterms:created>
  <cp:lastPrinted>2024-04-24T14:46:00Z</cp:lastPrinted>
  <dcterms:modified xsi:type="dcterms:W3CDTF">2026-01-26T11:02:25Z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24D2CBEEF372411D8D9A8B4A6256FC06_13</vt:lpwstr>
  </property>
  <property fmtid="{D5CDD505-2E9C-101B-9397-08002B2CF9AE}" pid="4" name="CalculationRule">
    <vt:i4>0</vt:i4>
  </property>
</Properties>
</file>