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<sst xmlns="http://schemas.openxmlformats.org/spreadsheetml/2006/main" count="123" uniqueCount="90">
  <si>
    <t xml:space="preserve">大南门特色文化街开业一周年庆典活动清单   </t>
  </si>
  <si>
    <t>序  号</t>
  </si>
  <si>
    <t>项目</t>
  </si>
  <si>
    <t>名称</t>
  </si>
  <si>
    <t>描述</t>
  </si>
  <si>
    <t>数量</t>
  </si>
  <si>
    <t>单位</t>
  </si>
  <si>
    <t>单价</t>
  </si>
  <si>
    <t>天数</t>
  </si>
  <si>
    <t>金额</t>
  </si>
  <si>
    <t>备注</t>
  </si>
  <si>
    <t>公关活动</t>
  </si>
  <si>
    <t>5.1庆生蛋糕</t>
  </si>
  <si>
    <t>现场制作5*1m动物奶油蛋糕搭配新鲜水果及主题文字（包含摆放蛋糕长条桌）</t>
  </si>
  <si>
    <t>个</t>
  </si>
  <si>
    <t>/</t>
  </si>
  <si>
    <t>含餐盘、分发人员2人</t>
  </si>
  <si>
    <t>5.1-2鳌鱼巡游</t>
  </si>
  <si>
    <t>20m鳌鱼、氦气填充及10名牵引技术人员</t>
  </si>
  <si>
    <t>套</t>
  </si>
  <si>
    <t>含氦气充气，牵引人员</t>
  </si>
  <si>
    <t>5.1-2鳌鱼摆放大棚</t>
  </si>
  <si>
    <t>户外棚房20*8*8m四周篷布遮挡</t>
  </si>
  <si>
    <t>组</t>
  </si>
  <si>
    <t>5.1-2鳌鱼巡游灯光</t>
  </si>
  <si>
    <t>2500W追光灯/搭配灯光师</t>
  </si>
  <si>
    <t>台</t>
  </si>
  <si>
    <t>第一天正价第二天往后半价</t>
  </si>
  <si>
    <t>5.1-5.2鱼灯巡游</t>
  </si>
  <si>
    <t>12人舞鱼灯人员，含服装妆造</t>
  </si>
  <si>
    <t>人</t>
  </si>
  <si>
    <t>需采买鱼灯内部灯泡/电线</t>
  </si>
  <si>
    <t>5.1海门千灯</t>
  </si>
  <si>
    <t>电子孔明灯充气后35*50cm需充氦气及灯源</t>
  </si>
  <si>
    <t xml:space="preserve">含屋顶登高安装 </t>
  </si>
  <si>
    <t>5.1-5.3露台音乐会</t>
  </si>
  <si>
    <t>舞台背景布置</t>
  </si>
  <si>
    <t>项</t>
  </si>
  <si>
    <t>参考活动方案示意</t>
  </si>
  <si>
    <t>歌手*2</t>
  </si>
  <si>
    <t>需带吉他等小型乐器演奏</t>
  </si>
  <si>
    <t>音响一套</t>
  </si>
  <si>
    <t>追光灯*2</t>
  </si>
  <si>
    <t>5.1-3戏台演绎演员</t>
  </si>
  <si>
    <t>黄梅戏演员（含妆造）</t>
  </si>
  <si>
    <t>位</t>
  </si>
  <si>
    <t>黄梅戏、民乐演员需18-38岁间，形象良好，演员名单需甲方确认后执行演出</t>
  </si>
  <si>
    <t>国潮民乐（含乐器、妆造）</t>
  </si>
  <si>
    <t>5.1-3戏台演绎线阵音响</t>
  </si>
  <si>
    <t>半套线阵音响、麦克风4只</t>
  </si>
  <si>
    <t xml:space="preserve">套 </t>
  </si>
  <si>
    <t>5.1-3戏台演绎灯光</t>
  </si>
  <si>
    <t>面光灯及两组灯光架</t>
  </si>
  <si>
    <t>5.2-3庆生巡游</t>
  </si>
  <si>
    <t>模特需求175-185cm具有良好气质，搭配生日主题服装</t>
  </si>
  <si>
    <t>2男4女</t>
  </si>
  <si>
    <t>5.3-4宜城青年npc</t>
  </si>
  <si>
    <t>民国时期NPC演员及服装</t>
  </si>
  <si>
    <t>4男6女</t>
  </si>
  <si>
    <t>5.4五四活动化妆师</t>
  </si>
  <si>
    <t>为现场游客制造妆容</t>
  </si>
  <si>
    <t>需提供6套民国青年装及配饰
（男女不同尺码各3套）</t>
  </si>
  <si>
    <t>5.4五四活动摄影师</t>
  </si>
  <si>
    <t>现场拍摄及修图</t>
  </si>
  <si>
    <t>5.1-5互动小游戏</t>
  </si>
  <si>
    <t>四组游戏主题背景2.4*2.8m画面全包，搭配四组游戏道具、投壶、套圈、丢沙包、转磨，及1.2m长条桌4组</t>
  </si>
  <si>
    <t>NPC互动演员</t>
  </si>
  <si>
    <t>含服装道具妆造，要求演员标准18-35岁间，具有NPC游戏互动经验，演员名单需经招标方确认后执行</t>
  </si>
  <si>
    <t>银票印刷</t>
  </si>
  <si>
    <t>180*120mm 80克双面印刷</t>
  </si>
  <si>
    <t>张</t>
  </si>
  <si>
    <t>沿街道旗</t>
  </si>
  <si>
    <t xml:space="preserve">喷绘画面 双面一组 60*180cm </t>
  </si>
  <si>
    <t>小记</t>
  </si>
  <si>
    <t>促销活动</t>
  </si>
  <si>
    <t>银票消费区</t>
  </si>
  <si>
    <t>20000元消费补贴</t>
  </si>
  <si>
    <t>街区消费补贴，据实结算</t>
  </si>
  <si>
    <t>其他费用</t>
  </si>
  <si>
    <t>安保保障</t>
  </si>
  <si>
    <t>30人*2天*4小时，20人*2天*4小时</t>
  </si>
  <si>
    <t>人/小时</t>
  </si>
  <si>
    <t>政府要求，本地安保公司合作，不做竞争性报价。按实际费用结算。</t>
  </si>
  <si>
    <t>活动暂列金</t>
  </si>
  <si>
    <t>活动预备金，用作突发机动费用，按实际费用结算。</t>
  </si>
  <si>
    <t>小计</t>
  </si>
  <si>
    <t>合计</t>
  </si>
  <si>
    <t>税点（6%）</t>
  </si>
  <si>
    <t>开票要求：在付款前承包人须按照一般计税方法提供增值税专用发票（税率6%），如未按约定开具增值税专用发票或实际开具的增值税专用发票税率低于合同中约定税率的，承包人应向发包人支付无法抵扣部分的税款金额。</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</si>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</sst>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0.00\)"/>
    <numFmt numFmtId="178" formatCode="0.00_ "/>
  </numFmts>
  <fonts count="24">
    <font>
      <sz val="11"/>
      <color theme="1"/>
      <name val="宋体"/>
      <charset val="134"/>
      <scheme val="minor"/>
    </font>
    <font>
      <sz val="11"/>
      <color theme="1"/>
      <name val="等线"/>
      <charset val="134"/>
    </font>
    <font>
      <sz val="24"/>
      <color theme="1"/>
      <name val="微软雅黑"/>
      <charset val="134"/>
    </font>
    <font>
      <sz val="12"/>
      <color rgb="FF000000"/>
      <name val="微软雅黑"/>
      <charset val="134"/>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2" applyNumberFormat="0" applyFill="0" applyAlignment="0" applyProtection="0">
      <alignment vertical="center"/>
    </xf>
    <xf numFmtId="0" fontId="11" fillId="0" borderId="12" applyNumberFormat="0" applyFill="0" applyAlignment="0" applyProtection="0">
      <alignment vertical="center"/>
    </xf>
    <xf numFmtId="0" fontId="12" fillId="0" borderId="13" applyNumberFormat="0" applyFill="0" applyAlignment="0" applyProtection="0">
      <alignment vertical="center"/>
    </xf>
    <xf numFmtId="0" fontId="12" fillId="0" borderId="0" applyNumberFormat="0" applyFill="0" applyBorder="0" applyAlignment="0" applyProtection="0">
      <alignment vertical="center"/>
    </xf>
    <xf numFmtId="0" fontId="13" fillId="4" borderId="14" applyNumberFormat="0" applyAlignment="0" applyProtection="0">
      <alignment vertical="center"/>
    </xf>
    <xf numFmtId="0" fontId="14" fillId="5" borderId="15" applyNumberFormat="0" applyAlignment="0" applyProtection="0">
      <alignment vertical="center"/>
    </xf>
    <xf numFmtId="0" fontId="15" fillId="5" borderId="14" applyNumberFormat="0" applyAlignment="0" applyProtection="0">
      <alignment vertical="center"/>
    </xf>
    <xf numFmtId="0" fontId="16" fillId="6" borderId="16" applyNumberFormat="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2" borderId="1" xfId="0" applyFont="1" applyFill="1" applyBorder="1" applyAlignment="1">
      <alignment horizontal="center" vertical="center" wrapText="1"/>
    </xf>
    <xf numFmtId="176" fontId="2" fillId="2" borderId="1" xfId="2"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2"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zoomScale="70" zoomScaleNormal="70" topLeftCell="A22" workbookViewId="0">
      <selection activeCell="G11" sqref="G11"/>
    </sheetView>
  </sheetViews>
  <sheetFormatPr defaultColWidth="9.23333333333333" defaultRowHeight="13.5"/>
  <cols>
    <col min="1" max="1" width="6.25" customWidth="1"/>
    <col min="2" max="2" width="15.375" customWidth="1"/>
    <col min="3" max="3" width="19.225" customWidth="1"/>
    <col min="4" max="4" width="44.5583333333333" customWidth="1"/>
    <col min="5" max="5" width="16.1833333333333" customWidth="1"/>
    <col min="6" max="6" width="12.9416666666667" customWidth="1"/>
    <col min="7" max="7" width="15.225" customWidth="1"/>
    <col min="8" max="8" width="15.375" customWidth="1"/>
    <col min="9" max="9" width="19.3833333333333" customWidth="1"/>
    <col min="10" max="10" width="31.1666666666667" customWidth="1"/>
  </cols>
  <sheetData>
    <row r="1" ht="32.25" spans="1:10">
      <c r="A1" s="2" t="s">
        <v>0</v>
      </c>
      <c r="B1" s="2"/>
      <c r="C1" s="2"/>
      <c r="D1" s="2"/>
      <c r="E1" s="3"/>
      <c r="F1" s="4"/>
      <c r="G1" s="4"/>
      <c r="H1" s="4"/>
      <c r="I1" s="4"/>
      <c r="J1" s="5"/>
    </row>
    <row r="2" s="1" customFormat="1" ht="35" customHeight="1" spans="1:10">
      <c r="A2" s="6" t="s">
        <v>1</v>
      </c>
      <c r="B2" s="6" t="s">
        <v>2</v>
      </c>
      <c r="C2" s="6" t="s">
        <v>3</v>
      </c>
      <c r="D2" s="6" t="s">
        <v>4</v>
      </c>
      <c r="E2" s="7" t="s">
        <v>5</v>
      </c>
      <c r="F2" s="8" t="s">
        <v>6</v>
      </c>
      <c r="G2" s="8" t="s">
        <v>7</v>
      </c>
      <c r="H2" s="8" t="s">
        <v>8</v>
      </c>
      <c r="I2" s="8" t="s">
        <v>9</v>
      </c>
      <c r="J2" s="9" t="s">
        <v>10</v>
      </c>
    </row>
    <row r="3" s="1" customFormat="1" ht="35" customHeight="1" spans="1:10">
      <c r="A3" s="10">
        <v>1</v>
      </c>
      <c r="B3" s="11" t="s">
        <v>11</v>
      </c>
      <c r="C3" s="12" t="s">
        <v>12</v>
      </c>
      <c r="D3" s="12" t="s">
        <v>13</v>
      </c>
      <c r="E3" s="12">
        <v>1</v>
      </c>
      <c r="F3" s="12" t="s">
        <v>14</v>
      </c>
      <c r="G3" s="12"/>
      <c r="H3" s="12" t="s">
        <v>15</v>
      </c>
      <c r="I3" s="12">
        <f>G3*E3</f>
        <v>0</v>
      </c>
      <c r="J3" s="12" t="s">
        <v>16</v>
      </c>
    </row>
    <row r="4" s="1" customFormat="1" ht="35" customHeight="1" spans="1:10">
      <c r="A4" s="10">
        <v>2</v>
      </c>
      <c r="B4" s="13"/>
      <c r="C4" s="12" t="s">
        <v>17</v>
      </c>
      <c r="D4" s="12" t="s">
        <v>18</v>
      </c>
      <c r="E4" s="12">
        <v>1</v>
      </c>
      <c r="F4" s="12" t="s">
        <v>19</v>
      </c>
      <c r="G4" s="12"/>
      <c r="H4" s="12">
        <v>2</v>
      </c>
      <c r="I4" s="12">
        <f>G4*E4*H4</f>
        <v>0</v>
      </c>
      <c r="J4" s="12" t="s">
        <v>20</v>
      </c>
    </row>
    <row r="5" s="1" customFormat="1" ht="35" customHeight="1" spans="1:10">
      <c r="A5" s="10">
        <v>3</v>
      </c>
      <c r="B5" s="13"/>
      <c r="C5" s="12" t="s">
        <v>21</v>
      </c>
      <c r="D5" s="12" t="s">
        <v>22</v>
      </c>
      <c r="E5" s="12">
        <v>1</v>
      </c>
      <c r="F5" s="12" t="s">
        <v>23</v>
      </c>
      <c r="G5" s="12"/>
      <c r="H5" s="12" t="s">
        <v>15</v>
      </c>
      <c r="I5" s="12">
        <f>G5*E5</f>
        <v>0</v>
      </c>
      <c r="J5" s="12"/>
    </row>
    <row r="6" s="1" customFormat="1" ht="35" customHeight="1" spans="1:10">
      <c r="A6" s="10">
        <v>4</v>
      </c>
      <c r="B6" s="13"/>
      <c r="C6" s="12" t="s">
        <v>24</v>
      </c>
      <c r="D6" s="12" t="s">
        <v>25</v>
      </c>
      <c r="E6" s="12">
        <v>4</v>
      </c>
      <c r="F6" s="12" t="s">
        <v>26</v>
      </c>
      <c r="G6" s="12"/>
      <c r="H6" s="12">
        <v>1.5</v>
      </c>
      <c r="I6" s="12">
        <f>G6*E6*H6</f>
        <v>0</v>
      </c>
      <c r="J6" s="12" t="s">
        <v>27</v>
      </c>
    </row>
    <row r="7" s="1" customFormat="1" ht="35" customHeight="1" spans="1:10">
      <c r="A7" s="10">
        <v>5</v>
      </c>
      <c r="B7" s="13"/>
      <c r="C7" s="12" t="s">
        <v>28</v>
      </c>
      <c r="D7" s="12" t="s">
        <v>29</v>
      </c>
      <c r="E7" s="12">
        <v>12</v>
      </c>
      <c r="F7" s="12" t="s">
        <v>30</v>
      </c>
      <c r="G7" s="12"/>
      <c r="H7" s="12">
        <v>2</v>
      </c>
      <c r="I7" s="12">
        <f>G7*E7*H7</f>
        <v>0</v>
      </c>
      <c r="J7" s="12" t="s">
        <v>31</v>
      </c>
    </row>
    <row r="8" s="1" customFormat="1" ht="35" customHeight="1" spans="1:10">
      <c r="A8" s="10">
        <v>6</v>
      </c>
      <c r="B8" s="13"/>
      <c r="C8" s="12" t="s">
        <v>32</v>
      </c>
      <c r="D8" s="12" t="s">
        <v>33</v>
      </c>
      <c r="E8" s="12">
        <v>200</v>
      </c>
      <c r="F8" s="12" t="s">
        <v>14</v>
      </c>
      <c r="G8" s="12"/>
      <c r="H8" s="12" t="s">
        <v>15</v>
      </c>
      <c r="I8" s="12">
        <f>G8*E8</f>
        <v>0</v>
      </c>
      <c r="J8" s="12" t="s">
        <v>34</v>
      </c>
    </row>
    <row r="9" s="1" customFormat="1" ht="35" customHeight="1" spans="1:10">
      <c r="A9" s="10">
        <v>7</v>
      </c>
      <c r="B9" s="13"/>
      <c r="C9" s="11" t="s">
        <v>35</v>
      </c>
      <c r="D9" s="12" t="s">
        <v>36</v>
      </c>
      <c r="E9" s="12">
        <v>1</v>
      </c>
      <c r="F9" s="12" t="s">
        <v>37</v>
      </c>
      <c r="G9" s="12"/>
      <c r="H9" s="12">
        <v>1</v>
      </c>
      <c r="I9" s="12">
        <f t="shared" ref="I9:I14" si="0">G9*E9*H9</f>
        <v>0</v>
      </c>
      <c r="J9" s="12" t="s">
        <v>38</v>
      </c>
    </row>
    <row r="10" s="1" customFormat="1" ht="35" customHeight="1" spans="1:10">
      <c r="A10" s="10">
        <v>8</v>
      </c>
      <c r="B10" s="13"/>
      <c r="C10" s="13"/>
      <c r="D10" s="12" t="s">
        <v>39</v>
      </c>
      <c r="E10" s="12">
        <v>2</v>
      </c>
      <c r="F10" s="12" t="s">
        <v>30</v>
      </c>
      <c r="G10" s="12"/>
      <c r="H10" s="12">
        <v>3</v>
      </c>
      <c r="I10" s="12">
        <f t="shared" si="0"/>
        <v>0</v>
      </c>
      <c r="J10" s="12" t="s">
        <v>40</v>
      </c>
    </row>
    <row r="11" s="1" customFormat="1" ht="35" customHeight="1" spans="1:10">
      <c r="A11" s="10">
        <v>9</v>
      </c>
      <c r="B11" s="13"/>
      <c r="C11" s="13"/>
      <c r="D11" s="12" t="s">
        <v>41</v>
      </c>
      <c r="E11" s="12">
        <v>1</v>
      </c>
      <c r="F11" s="12" t="s">
        <v>37</v>
      </c>
      <c r="G11" s="12"/>
      <c r="H11" s="12">
        <v>2</v>
      </c>
      <c r="I11" s="12">
        <f t="shared" si="0"/>
        <v>0</v>
      </c>
      <c r="J11" s="12" t="s">
        <v>27</v>
      </c>
    </row>
    <row r="12" s="1" customFormat="1" ht="35" customHeight="1" spans="1:10">
      <c r="A12" s="10">
        <v>10</v>
      </c>
      <c r="B12" s="13"/>
      <c r="C12" s="14"/>
      <c r="D12" s="12" t="s">
        <v>42</v>
      </c>
      <c r="E12" s="12">
        <v>1</v>
      </c>
      <c r="F12" s="12" t="s">
        <v>37</v>
      </c>
      <c r="G12" s="12"/>
      <c r="H12" s="12">
        <v>2</v>
      </c>
      <c r="I12" s="12">
        <f t="shared" si="0"/>
        <v>0</v>
      </c>
      <c r="J12" s="12" t="s">
        <v>27</v>
      </c>
    </row>
    <row r="13" s="1" customFormat="1" ht="35" customHeight="1" spans="1:10">
      <c r="A13" s="10">
        <v>11</v>
      </c>
      <c r="B13" s="13"/>
      <c r="C13" s="12" t="s">
        <v>43</v>
      </c>
      <c r="D13" s="12" t="s">
        <v>44</v>
      </c>
      <c r="E13" s="12">
        <v>2</v>
      </c>
      <c r="F13" s="12" t="s">
        <v>45</v>
      </c>
      <c r="G13" s="12"/>
      <c r="H13" s="12">
        <v>3</v>
      </c>
      <c r="I13" s="12">
        <f t="shared" si="0"/>
        <v>0</v>
      </c>
      <c r="J13" s="11" t="s">
        <v>46</v>
      </c>
    </row>
    <row r="14" s="1" customFormat="1" ht="35" customHeight="1" spans="1:10">
      <c r="A14" s="10">
        <v>12</v>
      </c>
      <c r="B14" s="13"/>
      <c r="C14" s="12" t="s">
        <v>43</v>
      </c>
      <c r="D14" s="12" t="s">
        <v>47</v>
      </c>
      <c r="E14" s="12">
        <v>2</v>
      </c>
      <c r="F14" s="12" t="s">
        <v>45</v>
      </c>
      <c r="G14" s="12"/>
      <c r="H14" s="12">
        <v>3</v>
      </c>
      <c r="I14" s="12">
        <f t="shared" si="0"/>
        <v>0</v>
      </c>
      <c r="J14" s="14"/>
    </row>
    <row r="15" s="1" customFormat="1" ht="35" customHeight="1" spans="1:10">
      <c r="A15" s="10">
        <v>13</v>
      </c>
      <c r="B15" s="13"/>
      <c r="C15" s="12" t="s">
        <v>48</v>
      </c>
      <c r="D15" s="12" t="s">
        <v>49</v>
      </c>
      <c r="E15" s="12">
        <v>1</v>
      </c>
      <c r="F15" s="12" t="s">
        <v>50</v>
      </c>
      <c r="G15" s="12"/>
      <c r="H15" s="12">
        <v>2</v>
      </c>
      <c r="I15" s="12">
        <f>G15*E15</f>
        <v>0</v>
      </c>
      <c r="J15" s="12" t="s">
        <v>27</v>
      </c>
    </row>
    <row r="16" s="1" customFormat="1" ht="35" customHeight="1" spans="1:10">
      <c r="A16" s="10">
        <v>14</v>
      </c>
      <c r="B16" s="13"/>
      <c r="C16" s="12" t="s">
        <v>51</v>
      </c>
      <c r="D16" s="12" t="s">
        <v>52</v>
      </c>
      <c r="E16" s="12">
        <v>12</v>
      </c>
      <c r="F16" s="12" t="s">
        <v>26</v>
      </c>
      <c r="G16" s="12"/>
      <c r="H16" s="12">
        <v>2</v>
      </c>
      <c r="I16" s="12">
        <f>G16*E16</f>
        <v>0</v>
      </c>
      <c r="J16" s="12" t="s">
        <v>27</v>
      </c>
    </row>
    <row r="17" s="1" customFormat="1" ht="35" customHeight="1" spans="1:10">
      <c r="A17" s="10">
        <v>15</v>
      </c>
      <c r="B17" s="13"/>
      <c r="C17" s="12" t="s">
        <v>53</v>
      </c>
      <c r="D17" s="12" t="s">
        <v>54</v>
      </c>
      <c r="E17" s="12">
        <v>6</v>
      </c>
      <c r="F17" s="12" t="s">
        <v>45</v>
      </c>
      <c r="G17" s="12"/>
      <c r="H17" s="12">
        <v>2</v>
      </c>
      <c r="I17" s="12">
        <f>G17*E17*H17</f>
        <v>0</v>
      </c>
      <c r="J17" s="12" t="s">
        <v>55</v>
      </c>
    </row>
    <row r="18" s="1" customFormat="1" ht="35" customHeight="1" spans="1:10">
      <c r="A18" s="10">
        <v>16</v>
      </c>
      <c r="B18" s="13"/>
      <c r="C18" s="12" t="s">
        <v>56</v>
      </c>
      <c r="D18" s="12" t="s">
        <v>57</v>
      </c>
      <c r="E18" s="12">
        <v>10</v>
      </c>
      <c r="F18" s="12" t="s">
        <v>45</v>
      </c>
      <c r="G18" s="12"/>
      <c r="H18" s="12">
        <v>2</v>
      </c>
      <c r="I18" s="12">
        <f>G18*E18*H18</f>
        <v>0</v>
      </c>
      <c r="J18" s="12" t="s">
        <v>58</v>
      </c>
    </row>
    <row r="19" s="1" customFormat="1" ht="35" customHeight="1" spans="1:10">
      <c r="A19" s="10">
        <v>17</v>
      </c>
      <c r="B19" s="13"/>
      <c r="C19" s="12" t="s">
        <v>59</v>
      </c>
      <c r="D19" s="12" t="s">
        <v>60</v>
      </c>
      <c r="E19" s="12">
        <v>1</v>
      </c>
      <c r="F19" s="12" t="s">
        <v>45</v>
      </c>
      <c r="G19" s="12"/>
      <c r="H19" s="12" t="s">
        <v>15</v>
      </c>
      <c r="I19" s="12">
        <f>G19*E19</f>
        <v>0</v>
      </c>
      <c r="J19" s="12" t="s">
        <v>61</v>
      </c>
    </row>
    <row r="20" s="1" customFormat="1" ht="35" customHeight="1" spans="1:10">
      <c r="A20" s="10">
        <v>18</v>
      </c>
      <c r="B20" s="13"/>
      <c r="C20" s="12" t="s">
        <v>62</v>
      </c>
      <c r="D20" s="12" t="s">
        <v>63</v>
      </c>
      <c r="E20" s="12">
        <v>1</v>
      </c>
      <c r="F20" s="12" t="s">
        <v>45</v>
      </c>
      <c r="G20" s="12"/>
      <c r="H20" s="12" t="s">
        <v>15</v>
      </c>
      <c r="I20" s="12">
        <f>G20*E20</f>
        <v>0</v>
      </c>
      <c r="J20" s="12"/>
    </row>
    <row r="21" s="1" customFormat="1" ht="35" customHeight="1" spans="1:10">
      <c r="A21" s="10">
        <v>19</v>
      </c>
      <c r="B21" s="13"/>
      <c r="C21" s="12" t="s">
        <v>64</v>
      </c>
      <c r="D21" s="12" t="s">
        <v>65</v>
      </c>
      <c r="E21" s="12">
        <v>4</v>
      </c>
      <c r="F21" s="12" t="s">
        <v>23</v>
      </c>
      <c r="G21" s="12"/>
      <c r="H21" s="12" t="s">
        <v>15</v>
      </c>
      <c r="I21" s="12">
        <f>G21*E21</f>
        <v>0</v>
      </c>
      <c r="J21" s="12"/>
    </row>
    <row r="22" s="1" customFormat="1" ht="62" customHeight="1" spans="1:10">
      <c r="A22" s="10">
        <v>20</v>
      </c>
      <c r="B22" s="13"/>
      <c r="C22" s="12" t="s">
        <v>64</v>
      </c>
      <c r="D22" s="12" t="s">
        <v>66</v>
      </c>
      <c r="E22" s="12">
        <v>4</v>
      </c>
      <c r="F22" s="12" t="s">
        <v>30</v>
      </c>
      <c r="G22" s="12"/>
      <c r="H22" s="12">
        <v>5</v>
      </c>
      <c r="I22" s="12">
        <f>E22*G22*H22</f>
        <v>0</v>
      </c>
      <c r="J22" s="12" t="s">
        <v>67</v>
      </c>
    </row>
    <row r="23" s="1" customFormat="1" ht="35" customHeight="1" spans="1:10">
      <c r="A23" s="10">
        <v>21</v>
      </c>
      <c r="B23" s="13"/>
      <c r="C23" s="12" t="s">
        <v>68</v>
      </c>
      <c r="D23" s="12" t="s">
        <v>69</v>
      </c>
      <c r="E23" s="12">
        <v>5000</v>
      </c>
      <c r="F23" s="12" t="s">
        <v>70</v>
      </c>
      <c r="G23" s="12"/>
      <c r="H23" s="12" t="s">
        <v>15</v>
      </c>
      <c r="I23" s="12">
        <f>G23*E23</f>
        <v>0</v>
      </c>
      <c r="J23" s="12"/>
    </row>
    <row r="24" s="1" customFormat="1" ht="35" customHeight="1" spans="1:10">
      <c r="A24" s="10">
        <v>22</v>
      </c>
      <c r="B24" s="13"/>
      <c r="C24" s="12" t="s">
        <v>71</v>
      </c>
      <c r="D24" s="12" t="s">
        <v>72</v>
      </c>
      <c r="E24" s="12">
        <v>30</v>
      </c>
      <c r="F24" s="12" t="s">
        <v>23</v>
      </c>
      <c r="G24" s="12"/>
      <c r="H24" s="12" t="s">
        <v>15</v>
      </c>
      <c r="I24" s="12">
        <f>G24*E24</f>
        <v>0</v>
      </c>
      <c r="J24" s="12"/>
    </row>
    <row r="25" s="1" customFormat="1" ht="35" customHeight="1" spans="1:10">
      <c r="A25" s="10">
        <v>23</v>
      </c>
      <c r="B25" s="12"/>
      <c r="C25" s="15" t="s">
        <v>73</v>
      </c>
      <c r="D25" s="16"/>
      <c r="E25" s="16"/>
      <c r="F25" s="16"/>
      <c r="G25" s="16"/>
      <c r="H25" s="17"/>
      <c r="I25" s="12"/>
      <c r="J25" s="12"/>
    </row>
    <row r="26" s="1" customFormat="1" ht="35" customHeight="1" spans="1:10">
      <c r="A26" s="10">
        <v>24</v>
      </c>
      <c r="B26" s="12" t="s">
        <v>74</v>
      </c>
      <c r="C26" s="12" t="s">
        <v>75</v>
      </c>
      <c r="D26" s="12" t="s">
        <v>76</v>
      </c>
      <c r="E26" s="12">
        <v>1</v>
      </c>
      <c r="F26" s="12" t="s">
        <v>37</v>
      </c>
      <c r="G26" s="12">
        <v>20000</v>
      </c>
      <c r="H26" s="12"/>
      <c r="I26" s="12">
        <f>G26*E26</f>
        <v>20000</v>
      </c>
      <c r="J26" s="12" t="s">
        <v>77</v>
      </c>
    </row>
    <row r="27" s="1" customFormat="1" ht="35" customHeight="1" spans="1:10">
      <c r="A27" s="10">
        <v>25</v>
      </c>
      <c r="B27" s="12" t="s">
        <v>78</v>
      </c>
      <c r="C27" s="12" t="s">
        <v>79</v>
      </c>
      <c r="D27" s="18" t="s">
        <v>80</v>
      </c>
      <c r="E27" s="11">
        <v>400</v>
      </c>
      <c r="F27" s="11" t="s">
        <v>81</v>
      </c>
      <c r="G27" s="11">
        <v>40</v>
      </c>
      <c r="H27" s="11" t="s">
        <v>15</v>
      </c>
      <c r="I27" s="12">
        <f>G27*E27</f>
        <v>16000</v>
      </c>
      <c r="J27" s="12" t="s">
        <v>82</v>
      </c>
    </row>
    <row r="28" s="1" customFormat="1" ht="35" customHeight="1" spans="1:10">
      <c r="A28" s="10">
        <v>26</v>
      </c>
      <c r="B28" s="12"/>
      <c r="C28" s="12" t="s">
        <v>83</v>
      </c>
      <c r="D28" s="12" t="s">
        <v>83</v>
      </c>
      <c r="E28" s="12" t="s">
        <v>15</v>
      </c>
      <c r="F28" s="12" t="s">
        <v>15</v>
      </c>
      <c r="G28" s="12" t="s">
        <v>15</v>
      </c>
      <c r="H28" s="12" t="s">
        <v>15</v>
      </c>
      <c r="I28" s="12">
        <v>6000</v>
      </c>
      <c r="J28" s="12" t="s">
        <v>84</v>
      </c>
    </row>
    <row r="29" s="1" customFormat="1" ht="35" customHeight="1" spans="1:10">
      <c r="A29" s="10">
        <v>27</v>
      </c>
      <c r="B29" s="19" t="s">
        <v>85</v>
      </c>
      <c r="C29" s="20"/>
      <c r="D29" s="20"/>
      <c r="E29" s="20"/>
      <c r="F29" s="20"/>
      <c r="G29" s="20"/>
      <c r="H29" s="21"/>
      <c r="I29" s="12">
        <f>SUM(I26:I28)</f>
        <v>42000</v>
      </c>
      <c r="J29" s="12"/>
    </row>
    <row r="30" s="1" customFormat="1" ht="35" customHeight="1" spans="1:10">
      <c r="A30" s="10">
        <v>28</v>
      </c>
      <c r="B30" s="12"/>
      <c r="C30" s="12"/>
      <c r="D30" s="15" t="s">
        <v>86</v>
      </c>
      <c r="E30" s="16"/>
      <c r="F30" s="16"/>
      <c r="G30" s="16"/>
      <c r="H30" s="17"/>
      <c r="I30" s="12">
        <f>(I29+I25)</f>
        <v>42000</v>
      </c>
      <c r="J30" s="12"/>
    </row>
    <row r="31" s="1" customFormat="1" ht="97" customHeight="1" spans="1:10">
      <c r="A31" s="10">
        <v>29</v>
      </c>
      <c r="B31" s="12"/>
      <c r="C31" s="12"/>
      <c r="D31" s="15" t="s">
        <v>87</v>
      </c>
      <c r="E31" s="16"/>
      <c r="F31" s="16"/>
      <c r="G31" s="16"/>
      <c r="H31" s="17"/>
      <c r="I31" s="12">
        <f>I30*0.06</f>
        <v>2520</v>
      </c>
      <c r="J31" s="12" t="s">
        <v>88</v>
      </c>
    </row>
    <row r="32" s="1" customFormat="1" ht="35" customHeight="1" spans="1:10">
      <c r="A32" s="10">
        <v>30</v>
      </c>
      <c r="B32" s="12"/>
      <c r="C32" s="12"/>
      <c r="D32" s="15" t="s">
        <v>89</v>
      </c>
      <c r="E32" s="16"/>
      <c r="F32" s="16"/>
      <c r="G32" s="16"/>
      <c r="H32" s="17"/>
      <c r="I32" s="12">
        <f>SUM(I30:I31)</f>
        <v>44520</v>
      </c>
      <c r="J32" s="12"/>
    </row>
  </sheetData>
  <mergeCells count="10">
    <mergeCell ref="A1:J1"/>
    <mergeCell ref="C25:H25"/>
    <mergeCell ref="B29:H29"/>
    <mergeCell ref="D30:H30"/>
    <mergeCell ref="D31:H31"/>
    <mergeCell ref="D32:H32"/>
    <mergeCell ref="B3:B24"/>
    <mergeCell ref="B27:B28"/>
    <mergeCell ref="C9:C12"/>
    <mergeCell ref="J13:J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meiji</dc:creator>
  <cp:lastModifiedBy>Cc</cp:lastModifiedBy>
  <dcterms:created xsi:type="dcterms:W3CDTF">2026-03-27T17:32:00Z</dcterms:created>
  <dcterms:modified xsi:type="dcterms:W3CDTF">2026-04-14T08:11:19Z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7EDCCF11E4B74C7A851E1AFA838D3D71_13</vt:lpwstr>
  </property>
  <property fmtid="{D5CDD505-2E9C-101B-9397-08002B2CF9AE}" pid="3" name="KSOProductBuildVer">
    <vt:lpwstr>2052-12.1.0.25225</vt:lpwstr>
  </property>
  <property fmtid="{D5CDD505-2E9C-101B-9397-08002B2CF9AE}" pid="4" name="CalculationRule">
    <vt:i4>1</vt:i4>
  </property>
</Properties>
</file>