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1" name="ID_09C37FB670E844F58E55F8BDA09CEF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89035" y="5006975"/>
          <a:ext cx="5518150" cy="3022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77658A261E6142E1BF1CC19A07A531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48725" y="4498340"/>
          <a:ext cx="2609850" cy="4470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069FCEFA78E44DA0AFF041086827208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89035" y="8415020"/>
          <a:ext cx="4102100" cy="3162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4F759C8A077E46C48D5511DA0219C5D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725535" y="8268335"/>
          <a:ext cx="5353050" cy="5086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99E512F39DDD4B0583B7DB588D64CE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789035" y="7369175"/>
          <a:ext cx="5810250" cy="5353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36A994CAFCE04196A99926059EAF140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789035" y="5667375"/>
          <a:ext cx="5848350" cy="2590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DC0749C311074444B7A99B36AF41106C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792845" y="1209040"/>
          <a:ext cx="6000750" cy="42862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<sst xmlns="http://schemas.openxmlformats.org/spreadsheetml/2006/main" count="89" uniqueCount="62">
  <si>
    <t>阜阳颍州坊5月周末暖场活动报价清单</t>
  </si>
  <si>
    <t>投标单位</t>
  </si>
  <si>
    <t>联系方式</t>
  </si>
  <si>
    <t>序号</t>
  </si>
  <si>
    <t>项目</t>
  </si>
  <si>
    <t>材质</t>
  </si>
  <si>
    <t>单位</t>
  </si>
  <si>
    <t>数量</t>
  </si>
  <si>
    <t>单价</t>
  </si>
  <si>
    <t>天数</t>
  </si>
  <si>
    <t>金额</t>
  </si>
  <si>
    <t>备注</t>
  </si>
  <si>
    <t>套圈</t>
  </si>
  <si>
    <t>方管桁架搭建+PVC雕刻异形板UV打印2*3m+啤酒罐20+10个圈</t>
  </si>
  <si>
    <t>平方</t>
  </si>
  <si>
    <t>兼职</t>
  </si>
  <si>
    <t>含妆造</t>
  </si>
  <si>
    <t>位</t>
  </si>
  <si>
    <t>投球赛</t>
  </si>
  <si>
    <t>方管桁架搭建+PVC雕刻异形板UV打印2*3m+网兜</t>
  </si>
  <si>
    <t>铲龙虾</t>
  </si>
  <si>
    <t>方管桁架搭建+喷绘2*3m</t>
  </si>
  <si>
    <t>道具</t>
  </si>
  <si>
    <t>3m充气水池+球+10个仿真龙虾23cm</t>
  </si>
  <si>
    <t>套</t>
  </si>
  <si>
    <t>活动NPC</t>
  </si>
  <si>
    <t>打卡领取处</t>
  </si>
  <si>
    <t>大容量啤酒杯500ml</t>
  </si>
  <si>
    <t>个</t>
  </si>
  <si>
    <t>58*45*15  有底无侧编织袋定制</t>
  </si>
  <si>
    <t>小包零食</t>
  </si>
  <si>
    <t>包</t>
  </si>
  <si>
    <t>人</t>
  </si>
  <si>
    <t>舞美设备</t>
  </si>
  <si>
    <t>音柱音响</t>
  </si>
  <si>
    <t>光束灯</t>
  </si>
  <si>
    <t>盏</t>
  </si>
  <si>
    <t>面光灯</t>
  </si>
  <si>
    <t>面光灯立柱</t>
  </si>
  <si>
    <t>根</t>
  </si>
  <si>
    <t>演绎</t>
  </si>
  <si>
    <t>主舞台演出</t>
  </si>
  <si>
    <t>场</t>
  </si>
  <si>
    <t>驻唱歌手（自带音响）</t>
  </si>
  <si>
    <t>小丑互动</t>
  </si>
  <si>
    <t>5人专业乐队</t>
  </si>
  <si>
    <t>组</t>
  </si>
  <si>
    <t>城楼迎宾鼓舞情景剧(2男3女）</t>
  </si>
  <si>
    <t>需排练</t>
  </si>
  <si>
    <t>KPOP舞蹈</t>
  </si>
  <si>
    <t>民谣驻唱</t>
  </si>
  <si>
    <t>4灯光+立柱</t>
  </si>
  <si>
    <t>拍摄模特（肌肉男2美女2）</t>
  </si>
  <si>
    <t>道旗杆</t>
  </si>
  <si>
    <t>5m 采购 不锈钢</t>
  </si>
  <si>
    <t>打卡点</t>
  </si>
  <si>
    <t>抓娃娃机3台（自有，需贴统一颜色）
背景板+喷绘2.8*10m</t>
  </si>
  <si>
    <t>备用金</t>
  </si>
  <si>
    <t>合计</t>
  </si>
  <si>
    <t>税金  *%</t>
  </si>
  <si>
    <t>总计</t>
  </si>
  <si>
    <t>*以上报价为预算清单，若项目有增减，按实际使用的材料和数量计算。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</si>
</sst>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微软雅黑"/>
      <charset val="134"/>
    </font>
    <font>
      <sz val="18"/>
      <name val="微软雅黑"/>
      <charset val="134"/>
    </font>
    <font>
      <b/>
      <sz val="10"/>
      <color theme="1" tint="0.249977111117893"/>
      <name val="微软雅黑"/>
      <charset val="134"/>
    </font>
    <font>
      <b/>
      <sz val="10"/>
      <color theme="1" tint="0.0499893185216834"/>
      <name val="微软雅黑"/>
      <charset val="134"/>
    </font>
    <font>
      <b/>
      <sz val="10"/>
      <color rgb="FF000000"/>
      <name val="微软雅黑"/>
      <charset val="134"/>
    </font>
    <font>
      <b/>
      <sz val="10"/>
      <color theme="1"/>
      <name val="微软雅黑"/>
      <charset val="134"/>
    </font>
    <font>
      <sz val="8"/>
      <name val="微软雅黑"/>
      <charset val="134"/>
    </font>
    <font>
      <b/>
      <sz val="12"/>
      <name val="微软雅黑"/>
      <charset val="134"/>
    </font>
    <font>
      <b/>
      <sz val="12"/>
      <color rgb="FFE1353B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4" fontId="9" fillId="3" borderId="2" xfId="0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vertical="center"/>
    </xf>
    <xf numFmtId="4" fontId="10" fillId="2" borderId="1" xfId="0" applyNumberFormat="1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zoomScale="130" zoomScaleNormal="130" workbookViewId="0">
      <selection activeCell="A1" sqref="A1:I1"/>
    </sheetView>
  </sheetViews>
  <sheetFormatPr defaultColWidth="9.45454545454546" defaultRowHeight="15"/>
  <cols>
    <col min="1" max="1" width="9.45454545454546" style="1"/>
    <col min="2" max="2" width="14.9636363636364" style="1" customWidth="1"/>
    <col min="3" max="3" width="26.5" style="1" customWidth="1"/>
    <col min="4" max="7" width="9.45454545454546" style="1"/>
    <col min="8" max="8" width="15.4909090909091" style="1" customWidth="1"/>
    <col min="9" max="9" width="10.5636363636364" style="1" customWidth="1"/>
    <col min="10" max="16383" width="9.45454545454546" style="1"/>
  </cols>
  <sheetData>
    <row r="1" ht="38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8" customHeight="1" spans="1:9">
      <c r="A2" s="4" t="s">
        <v>1</v>
      </c>
      <c r="B2" s="5"/>
      <c r="C2" s="5"/>
      <c r="D2" s="4" t="s">
        <v>2</v>
      </c>
      <c r="E2" s="6"/>
      <c r="F2" s="6"/>
      <c r="G2" s="6"/>
      <c r="H2" s="6"/>
      <c r="I2" s="4"/>
    </row>
    <row r="3" s="1" customFormat="1" spans="1:9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8" t="s">
        <v>8</v>
      </c>
      <c r="G3" s="9" t="s">
        <v>9</v>
      </c>
      <c r="H3" s="10" t="s">
        <v>10</v>
      </c>
      <c r="I3" s="11" t="s">
        <v>11</v>
      </c>
    </row>
    <row r="4" s="1" customFormat="1" ht="35" customHeight="1" spans="1:9">
      <c r="A4" s="12">
        <v>1</v>
      </c>
      <c r="B4" s="12" t="s">
        <v>12</v>
      </c>
      <c r="C4" s="12" t="s">
        <v>13</v>
      </c>
      <c r="D4" s="13" t="s">
        <v>14</v>
      </c>
      <c r="E4" s="14">
        <v>6</v>
      </c>
      <c r="F4" s="15"/>
      <c r="G4" s="16">
        <v>1</v>
      </c>
      <c r="H4" s="14"/>
      <c r="I4" s="12" t="str">
        <f>_xlfn.DISPIMG("ID_77658A261E6142E1BF1CC19A07A53181",1)</f>
        <v>=DISPIMG("ID_77658A261E6142E1BF1CC19A07A53181",1)</v>
      </c>
    </row>
    <row r="5" s="1" customFormat="1" ht="35" customHeight="1" spans="1:9">
      <c r="A5" s="12">
        <v>2</v>
      </c>
      <c r="B5" s="12" t="s">
        <v>15</v>
      </c>
      <c r="C5" s="12" t="s">
        <v>16</v>
      </c>
      <c r="D5" s="13" t="s">
        <v>17</v>
      </c>
      <c r="E5" s="14">
        <v>1</v>
      </c>
      <c r="F5" s="15"/>
      <c r="G5" s="16">
        <v>1</v>
      </c>
      <c r="H5" s="14"/>
      <c r="I5" s="12"/>
    </row>
    <row r="6" s="1" customFormat="1" ht="35" customHeight="1" spans="1:9">
      <c r="A6" s="12">
        <v>3</v>
      </c>
      <c r="B6" s="12" t="s">
        <v>18</v>
      </c>
      <c r="C6" s="12" t="s">
        <v>19</v>
      </c>
      <c r="D6" s="13" t="s">
        <v>14</v>
      </c>
      <c r="E6" s="14">
        <v>6</v>
      </c>
      <c r="F6" s="15"/>
      <c r="G6" s="16">
        <v>1</v>
      </c>
      <c r="H6" s="14"/>
      <c r="I6" s="12" t="str">
        <f>_xlfn.DISPIMG("ID_09C37FB670E844F58E55F8BDA09CEF07",1)</f>
        <v>=DISPIMG("ID_09C37FB670E844F58E55F8BDA09CEF07",1)</v>
      </c>
    </row>
    <row r="7" s="1" customFormat="1" ht="35" customHeight="1" spans="1:9">
      <c r="A7" s="12">
        <v>4</v>
      </c>
      <c r="B7" s="12" t="s">
        <v>15</v>
      </c>
      <c r="C7" s="12" t="s">
        <v>16</v>
      </c>
      <c r="D7" s="13" t="s">
        <v>17</v>
      </c>
      <c r="E7" s="14">
        <v>1</v>
      </c>
      <c r="F7" s="15"/>
      <c r="G7" s="16">
        <v>1</v>
      </c>
      <c r="H7" s="14"/>
      <c r="I7" s="12"/>
    </row>
    <row r="8" s="1" customFormat="1" ht="35" customHeight="1" spans="1:9">
      <c r="A8" s="12">
        <v>5</v>
      </c>
      <c r="B8" s="12" t="s">
        <v>20</v>
      </c>
      <c r="C8" s="12" t="s">
        <v>21</v>
      </c>
      <c r="D8" s="13" t="s">
        <v>14</v>
      </c>
      <c r="E8" s="14">
        <v>6</v>
      </c>
      <c r="F8" s="15"/>
      <c r="G8" s="16">
        <v>1</v>
      </c>
      <c r="H8" s="14"/>
      <c r="I8" s="12" t="str">
        <f>_xlfn.DISPIMG("ID_069FCEFA78E44DA0AFF041086827208A",1)</f>
        <v>=DISPIMG("ID_069FCEFA78E44DA0AFF041086827208A",1)</v>
      </c>
    </row>
    <row r="9" s="1" customFormat="1" ht="35" customHeight="1" spans="1:9">
      <c r="A9" s="12">
        <v>6</v>
      </c>
      <c r="B9" s="12" t="s">
        <v>22</v>
      </c>
      <c r="C9" s="12" t="s">
        <v>23</v>
      </c>
      <c r="D9" s="13" t="s">
        <v>24</v>
      </c>
      <c r="E9" s="14">
        <v>1</v>
      </c>
      <c r="F9" s="15"/>
      <c r="G9" s="16">
        <v>1</v>
      </c>
      <c r="H9" s="14"/>
      <c r="I9" s="12"/>
    </row>
    <row r="10" s="1" customFormat="1" ht="35" customHeight="1" spans="1:9">
      <c r="A10" s="12">
        <v>7</v>
      </c>
      <c r="B10" s="12" t="s">
        <v>15</v>
      </c>
      <c r="C10" s="12" t="s">
        <v>16</v>
      </c>
      <c r="D10" s="13" t="s">
        <v>17</v>
      </c>
      <c r="E10" s="14">
        <v>1</v>
      </c>
      <c r="F10" s="15"/>
      <c r="G10" s="16">
        <v>1</v>
      </c>
      <c r="H10" s="14"/>
      <c r="I10" s="12"/>
    </row>
    <row r="11" s="1" customFormat="1" ht="35" customHeight="1" spans="1:9">
      <c r="A11" s="12">
        <v>8</v>
      </c>
      <c r="B11" s="12" t="s">
        <v>25</v>
      </c>
      <c r="C11" s="12" t="s">
        <v>16</v>
      </c>
      <c r="D11" s="13" t="s">
        <v>17</v>
      </c>
      <c r="E11" s="14">
        <v>4</v>
      </c>
      <c r="F11" s="15"/>
      <c r="G11" s="16">
        <v>2</v>
      </c>
      <c r="H11" s="14"/>
      <c r="I11" s="12"/>
    </row>
    <row r="12" s="1" customFormat="1" ht="35" customHeight="1" spans="1:9">
      <c r="A12" s="12">
        <v>9</v>
      </c>
      <c r="B12" s="12" t="s">
        <v>26</v>
      </c>
      <c r="C12" s="12" t="s">
        <v>27</v>
      </c>
      <c r="D12" s="13" t="s">
        <v>28</v>
      </c>
      <c r="E12" s="14">
        <v>100</v>
      </c>
      <c r="F12" s="15"/>
      <c r="G12" s="16">
        <v>1</v>
      </c>
      <c r="H12" s="14"/>
      <c r="I12" s="12" t="str">
        <f>_xlfn.DISPIMG("ID_99E512F39DDD4B0583B7DB588D64CE83",1)</f>
        <v>=DISPIMG("ID_99E512F39DDD4B0583B7DB588D64CE83",1)</v>
      </c>
    </row>
    <row r="13" s="1" customFormat="1" ht="35" customHeight="1" spans="1:9">
      <c r="A13" s="12">
        <v>10</v>
      </c>
      <c r="B13" s="12"/>
      <c r="C13" s="12" t="s">
        <v>29</v>
      </c>
      <c r="D13" s="13" t="s">
        <v>28</v>
      </c>
      <c r="E13" s="14">
        <v>100</v>
      </c>
      <c r="F13" s="15"/>
      <c r="G13" s="16">
        <v>1</v>
      </c>
      <c r="H13" s="14"/>
      <c r="I13" s="12" t="str">
        <f>_xlfn.DISPIMG("ID_4F759C8A077E46C48D5511DA0219C5DA",1)</f>
        <v>=DISPIMG("ID_4F759C8A077E46C48D5511DA0219C5DA",1)</v>
      </c>
    </row>
    <row r="14" s="1" customFormat="1" ht="35" customHeight="1" spans="1:9">
      <c r="A14" s="12">
        <v>11</v>
      </c>
      <c r="B14" s="12"/>
      <c r="C14" s="12" t="s">
        <v>30</v>
      </c>
      <c r="D14" s="13" t="s">
        <v>31</v>
      </c>
      <c r="E14" s="14">
        <v>1000</v>
      </c>
      <c r="F14" s="15"/>
      <c r="G14" s="16">
        <v>1</v>
      </c>
      <c r="H14" s="14"/>
      <c r="I14" s="12"/>
    </row>
    <row r="15" s="1" customFormat="1" ht="35" customHeight="1" spans="1:9">
      <c r="A15" s="12">
        <v>12</v>
      </c>
      <c r="B15" s="12"/>
      <c r="C15" s="12" t="s">
        <v>15</v>
      </c>
      <c r="D15" s="13" t="s">
        <v>32</v>
      </c>
      <c r="E15" s="14">
        <v>1</v>
      </c>
      <c r="F15" s="15"/>
      <c r="G15" s="16">
        <v>1</v>
      </c>
      <c r="H15" s="14"/>
      <c r="I15" s="12"/>
    </row>
    <row r="16" s="1" customFormat="1" ht="35" customHeight="1" spans="1:9">
      <c r="A16" s="12">
        <v>13</v>
      </c>
      <c r="B16" s="12" t="s">
        <v>33</v>
      </c>
      <c r="C16" s="12" t="s">
        <v>34</v>
      </c>
      <c r="D16" s="13" t="s">
        <v>24</v>
      </c>
      <c r="E16" s="14">
        <v>3</v>
      </c>
      <c r="F16" s="15"/>
      <c r="G16" s="16">
        <v>2</v>
      </c>
      <c r="H16" s="14"/>
      <c r="I16" s="12"/>
    </row>
    <row r="17" s="1" customFormat="1" ht="35" customHeight="1" spans="1:9">
      <c r="A17" s="12">
        <v>14</v>
      </c>
      <c r="B17" s="12"/>
      <c r="C17" s="12" t="s">
        <v>35</v>
      </c>
      <c r="D17" s="13" t="s">
        <v>36</v>
      </c>
      <c r="E17" s="14">
        <v>24</v>
      </c>
      <c r="F17" s="15"/>
      <c r="G17" s="16">
        <v>2</v>
      </c>
      <c r="H17" s="14"/>
      <c r="I17" s="12"/>
    </row>
    <row r="18" s="1" customFormat="1" ht="35" customHeight="1" spans="1:9">
      <c r="A18" s="12">
        <v>15</v>
      </c>
      <c r="B18" s="12"/>
      <c r="C18" s="12" t="s">
        <v>37</v>
      </c>
      <c r="D18" s="13" t="s">
        <v>36</v>
      </c>
      <c r="E18" s="14">
        <v>12</v>
      </c>
      <c r="F18" s="15"/>
      <c r="G18" s="16">
        <v>2</v>
      </c>
      <c r="H18" s="14"/>
      <c r="I18" s="12"/>
    </row>
    <row r="19" s="1" customFormat="1" ht="35" customHeight="1" spans="1:9">
      <c r="A19" s="12">
        <v>16</v>
      </c>
      <c r="B19" s="12"/>
      <c r="C19" s="12" t="s">
        <v>38</v>
      </c>
      <c r="D19" s="13" t="s">
        <v>39</v>
      </c>
      <c r="E19" s="14">
        <v>6</v>
      </c>
      <c r="F19" s="15"/>
      <c r="G19" s="16">
        <v>2</v>
      </c>
      <c r="H19" s="14"/>
      <c r="I19" s="12"/>
    </row>
    <row r="20" s="1" customFormat="1" ht="35" customHeight="1" spans="1:9">
      <c r="A20" s="12">
        <v>17</v>
      </c>
      <c r="B20" s="12" t="s">
        <v>40</v>
      </c>
      <c r="C20" s="12" t="s">
        <v>41</v>
      </c>
      <c r="D20" s="13" t="s">
        <v>42</v>
      </c>
      <c r="E20" s="14">
        <v>1</v>
      </c>
      <c r="F20" s="15"/>
      <c r="G20" s="16">
        <v>2</v>
      </c>
      <c r="H20" s="14"/>
      <c r="I20" s="17"/>
    </row>
    <row r="21" s="1" customFormat="1" ht="35" customHeight="1" spans="1:9">
      <c r="A21" s="12">
        <v>18</v>
      </c>
      <c r="B21" s="12"/>
      <c r="C21" s="12" t="s">
        <v>43</v>
      </c>
      <c r="D21" s="13" t="s">
        <v>17</v>
      </c>
      <c r="E21" s="14">
        <v>2</v>
      </c>
      <c r="F21" s="15"/>
      <c r="G21" s="16">
        <v>2</v>
      </c>
      <c r="H21" s="14"/>
      <c r="I21" s="17"/>
    </row>
    <row r="22" s="1" customFormat="1" ht="35" customHeight="1" spans="1:9">
      <c r="A22" s="12">
        <v>19</v>
      </c>
      <c r="B22" s="12"/>
      <c r="C22" s="12" t="s">
        <v>44</v>
      </c>
      <c r="D22" s="13" t="s">
        <v>17</v>
      </c>
      <c r="E22" s="14">
        <v>1</v>
      </c>
      <c r="F22" s="15"/>
      <c r="G22" s="16">
        <v>2</v>
      </c>
      <c r="H22" s="14"/>
      <c r="I22" s="12"/>
    </row>
    <row r="23" s="1" customFormat="1" ht="35" customHeight="1" spans="1:9">
      <c r="A23" s="12">
        <v>20</v>
      </c>
      <c r="B23" s="12"/>
      <c r="C23" s="12" t="s">
        <v>45</v>
      </c>
      <c r="D23" s="13" t="s">
        <v>46</v>
      </c>
      <c r="E23" s="14">
        <v>1</v>
      </c>
      <c r="F23" s="15"/>
      <c r="G23" s="16">
        <v>1</v>
      </c>
      <c r="H23" s="14"/>
      <c r="I23" s="17"/>
    </row>
    <row r="24" s="1" customFormat="1" ht="35" customHeight="1" spans="1:9">
      <c r="A24" s="12">
        <v>21</v>
      </c>
      <c r="B24" s="12"/>
      <c r="C24" s="12" t="s">
        <v>47</v>
      </c>
      <c r="D24" s="13" t="s">
        <v>17</v>
      </c>
      <c r="E24" s="14">
        <v>5</v>
      </c>
      <c r="F24" s="15"/>
      <c r="G24" s="16">
        <v>1</v>
      </c>
      <c r="H24" s="14"/>
      <c r="I24" s="17" t="s">
        <v>48</v>
      </c>
    </row>
    <row r="25" s="1" customFormat="1" ht="35" customHeight="1" spans="1:9">
      <c r="A25" s="12">
        <v>22</v>
      </c>
      <c r="B25" s="12"/>
      <c r="C25" s="12" t="s">
        <v>49</v>
      </c>
      <c r="D25" s="13" t="s">
        <v>17</v>
      </c>
      <c r="E25" s="14">
        <v>4</v>
      </c>
      <c r="F25" s="15"/>
      <c r="G25" s="16">
        <v>1</v>
      </c>
      <c r="H25" s="14"/>
      <c r="I25" s="17"/>
    </row>
    <row r="26" s="1" customFormat="1" ht="35" customHeight="1" spans="1:9">
      <c r="A26" s="12">
        <v>23</v>
      </c>
      <c r="B26" s="12"/>
      <c r="C26" s="12" t="s">
        <v>43</v>
      </c>
      <c r="D26" s="13" t="s">
        <v>17</v>
      </c>
      <c r="E26" s="14">
        <v>2</v>
      </c>
      <c r="F26" s="15"/>
      <c r="G26" s="16">
        <v>1</v>
      </c>
      <c r="H26" s="14"/>
      <c r="I26" s="17"/>
    </row>
    <row r="27" s="1" customFormat="1" ht="35" customHeight="1" spans="1:9">
      <c r="A27" s="12">
        <v>24</v>
      </c>
      <c r="B27" s="12"/>
      <c r="C27" s="12" t="s">
        <v>50</v>
      </c>
      <c r="D27" s="13" t="s">
        <v>17</v>
      </c>
      <c r="E27" s="14">
        <v>1</v>
      </c>
      <c r="F27" s="15"/>
      <c r="G27" s="16">
        <v>1</v>
      </c>
      <c r="H27" s="14"/>
      <c r="I27" s="17"/>
    </row>
    <row r="28" s="1" customFormat="1" ht="35" customHeight="1" spans="1:9">
      <c r="A28" s="12">
        <v>25</v>
      </c>
      <c r="B28" s="12"/>
      <c r="C28" s="12" t="s">
        <v>51</v>
      </c>
      <c r="D28" s="13" t="s">
        <v>46</v>
      </c>
      <c r="E28" s="14">
        <v>1</v>
      </c>
      <c r="F28" s="15"/>
      <c r="G28" s="16">
        <v>1</v>
      </c>
      <c r="H28" s="14"/>
      <c r="I28" s="17"/>
    </row>
    <row r="29" s="1" customFormat="1" ht="35" customHeight="1" spans="1:9">
      <c r="A29" s="12">
        <v>26</v>
      </c>
      <c r="B29" s="12"/>
      <c r="C29" s="12" t="s">
        <v>44</v>
      </c>
      <c r="D29" s="13" t="s">
        <v>17</v>
      </c>
      <c r="E29" s="14">
        <v>1</v>
      </c>
      <c r="F29" s="15"/>
      <c r="G29" s="16">
        <v>1</v>
      </c>
      <c r="H29" s="14"/>
      <c r="I29" s="12"/>
    </row>
    <row r="30" s="1" customFormat="1" ht="35" customHeight="1" spans="1:9">
      <c r="A30" s="12">
        <v>27</v>
      </c>
      <c r="B30" s="12"/>
      <c r="C30" s="12" t="s">
        <v>52</v>
      </c>
      <c r="D30" s="13" t="s">
        <v>17</v>
      </c>
      <c r="E30" s="14">
        <v>4</v>
      </c>
      <c r="F30" s="15"/>
      <c r="G30" s="16">
        <v>1</v>
      </c>
      <c r="H30" s="14"/>
      <c r="I30" s="12"/>
    </row>
    <row r="31" s="1" customFormat="1" ht="35" customHeight="1" spans="1:9">
      <c r="A31" s="12">
        <v>28</v>
      </c>
      <c r="B31" s="12" t="s">
        <v>53</v>
      </c>
      <c r="C31" s="12" t="s">
        <v>54</v>
      </c>
      <c r="D31" s="13" t="s">
        <v>28</v>
      </c>
      <c r="E31" s="14">
        <v>6</v>
      </c>
      <c r="F31" s="15"/>
      <c r="G31" s="16">
        <v>1</v>
      </c>
      <c r="H31" s="14"/>
      <c r="I31" s="12" t="str">
        <f>_xlfn.DISPIMG("ID_DC0749C311074444B7A99B36AF41106C",1)</f>
        <v>=DISPIMG("ID_DC0749C311074444B7A99B36AF41106C",1)</v>
      </c>
    </row>
    <row r="32" s="1" customFormat="1" ht="35" customHeight="1" spans="1:9">
      <c r="A32" s="12">
        <v>29</v>
      </c>
      <c r="B32" s="12" t="s">
        <v>55</v>
      </c>
      <c r="C32" s="12" t="s">
        <v>56</v>
      </c>
      <c r="D32" s="13" t="s">
        <v>46</v>
      </c>
      <c r="E32" s="14">
        <v>1</v>
      </c>
      <c r="F32" s="15"/>
      <c r="G32" s="16">
        <v>1</v>
      </c>
      <c r="H32" s="14"/>
      <c r="I32" s="12" t="str">
        <f>_xlfn.DISPIMG("ID_36A994CAFCE04196A99926059EAF1402",1)</f>
        <v>=DISPIMG("ID_36A994CAFCE04196A99926059EAF1402",1)</v>
      </c>
    </row>
    <row r="33" s="1" customFormat="1" ht="35" customHeight="1" spans="1:9">
      <c r="A33" s="12">
        <v>30</v>
      </c>
      <c r="B33" s="14" t="s">
        <v>57</v>
      </c>
      <c r="C33" s="14"/>
      <c r="D33" s="14"/>
      <c r="E33" s="14">
        <v>1</v>
      </c>
      <c r="F33" s="14">
        <v>10000</v>
      </c>
      <c r="G33" s="14">
        <v>1</v>
      </c>
      <c r="H33" s="14">
        <v>10000</v>
      </c>
      <c r="I33" s="12"/>
    </row>
    <row r="34" s="1" customFormat="1" ht="16.5" spans="1:9">
      <c r="A34" s="18" t="s">
        <v>58</v>
      </c>
      <c r="B34" s="19"/>
      <c r="C34" s="19"/>
      <c r="D34" s="19"/>
      <c r="E34" s="20"/>
      <c r="F34" s="21"/>
      <c r="G34" s="21"/>
      <c r="H34" s="22">
        <f>SUM(H4:H33)</f>
        <v>10000</v>
      </c>
      <c r="I34" s="23"/>
    </row>
    <row r="35" s="1" customFormat="1" ht="16.5" spans="1:9">
      <c r="A35" s="18" t="s">
        <v>59</v>
      </c>
      <c r="B35" s="19"/>
      <c r="C35" s="19"/>
      <c r="D35" s="19"/>
      <c r="E35" s="20"/>
      <c r="F35" s="21"/>
      <c r="G35" s="21"/>
      <c r="H35" s="22"/>
      <c r="I35" s="23"/>
    </row>
    <row r="36" s="1" customFormat="1" ht="16.5" spans="1:9">
      <c r="A36" s="24" t="s">
        <v>60</v>
      </c>
      <c r="B36" s="25"/>
      <c r="C36" s="25"/>
      <c r="D36" s="25"/>
      <c r="E36" s="26"/>
      <c r="F36" s="27"/>
      <c r="G36" s="27"/>
      <c r="H36" s="28">
        <f>SUM(H34:H35)</f>
        <v>10000</v>
      </c>
      <c r="I36" s="29"/>
    </row>
    <row r="37" s="1" customFormat="1" ht="16.5" spans="1:9">
      <c r="A37" s="30" t="s">
        <v>61</v>
      </c>
      <c r="B37" s="30"/>
      <c r="C37" s="30"/>
      <c r="D37" s="30"/>
      <c r="E37" s="30"/>
      <c r="F37" s="30"/>
      <c r="G37" s="31"/>
      <c r="H37" s="30"/>
      <c r="I37" s="32"/>
    </row>
  </sheetData>
  <mergeCells count="13">
    <mergeCell ref="A1:I1"/>
    <mergeCell ref="B2:C2"/>
    <mergeCell ref="E2:H2"/>
    <mergeCell ref="A34:E34"/>
    <mergeCell ref="A35:E35"/>
    <mergeCell ref="A36:E36"/>
    <mergeCell ref="A37:I37"/>
    <mergeCell ref="B12:B15"/>
    <mergeCell ref="B16:B19"/>
    <mergeCell ref="B20:B30"/>
    <mergeCell ref="I4:I5"/>
    <mergeCell ref="I6:I7"/>
    <mergeCell ref="I8:I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zhl</dc:creator>
  <cp:lastModifiedBy>朱金涛</cp:lastModifiedBy>
  <dcterms:created xsi:type="dcterms:W3CDTF">2026-05-12T08:21:00Z</dcterms:created>
  <dcterms:modified xsi:type="dcterms:W3CDTF">2026-05-13T02:15:53Z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516B31BCBDD54924A108C2777C45A63E_11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