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" name="ID_B5904D191E10478CA6AF09745E473A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77375" y="14820265"/>
          <a:ext cx="3484245" cy="4648200"/>
        </a:xfrm>
        <a:prstGeom prst="rect">
          <a:avLst/>
        </a:prstGeom>
      </xdr:spPr>
    </xdr:pic>
  </etc:cellImage>
  <etc:cellImage>
    <xdr:pic>
      <xdr:nvPicPr>
        <xdr:cNvPr id="36" name="ID_E2E4558CCCAF4C35B14C011BE9FE87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27695" y="10401300"/>
          <a:ext cx="2800350" cy="282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5A808D30C7494CA6B3002AD94E44B3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00210" y="12319000"/>
          <a:ext cx="11487150" cy="11734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2198B84B5F24E778A69ED255D5B1E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00210" y="13030200"/>
          <a:ext cx="11487150" cy="882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8A4E8F6F82914DD5959857392E8340B6"/>
        <xdr:cNvPicPr>
          <a:picLocks noChangeAspect="1"/>
        </xdr:cNvPicPr>
      </xdr:nvPicPr>
      <xdr:blipFill>
        <a:blip r:embed="rId5"/>
        <a:srcRect r="4129"/>
        <a:stretch>
          <a:fillRect/>
        </a:stretch>
      </xdr:blipFill>
      <xdr:spPr>
        <a:xfrm>
          <a:off x="10036175" y="19485610"/>
          <a:ext cx="1198245" cy="13893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<sst xmlns="http://schemas.openxmlformats.org/spreadsheetml/2006/main" count="122" uniqueCount="88">
  <si>
    <t>黉街“荷你过夏天”系列主题活动清单</t>
  </si>
  <si>
    <t>序号</t>
  </si>
  <si>
    <t>内容</t>
  </si>
  <si>
    <t>规格明细</t>
  </si>
  <si>
    <t>数量</t>
  </si>
  <si>
    <t>单位</t>
  </si>
  <si>
    <t>单价</t>
  </si>
  <si>
    <t>总价</t>
  </si>
  <si>
    <t>备注</t>
  </si>
  <si>
    <t>kt板+架子
(游戏规则kt板+木质画架)</t>
  </si>
  <si>
    <t>木制画架+0.6*0.8mkt板</t>
  </si>
  <si>
    <t>个</t>
  </si>
  <si>
    <t>互动打卡地图</t>
  </si>
  <si>
    <t>157g铜版纸 双面打印，压痕 A4尺寸</t>
  </si>
  <si>
    <t>张</t>
  </si>
  <si>
    <t>商户促销优惠券</t>
  </si>
  <si>
    <t>157g铜版纸 双面打印 140*68mm</t>
  </si>
  <si>
    <t>面值10元、20元各100张、面值30元50张、面值50元30张</t>
  </si>
  <si>
    <t>罍+村无门槛消费券</t>
  </si>
  <si>
    <t>面值5元400张、面值10元200张</t>
  </si>
  <si>
    <t>官方服务台</t>
  </si>
  <si>
    <t>台面2m*0.8+KT板包装</t>
  </si>
  <si>
    <t>台面1.8*0.8m+KT板包装</t>
  </si>
  <si>
    <t>项</t>
  </si>
  <si>
    <t>荷风送好戏</t>
  </si>
  <si>
    <t>莲蓬</t>
  </si>
  <si>
    <t>斤</t>
  </si>
  <si>
    <t>一次性塑料碗</t>
  </si>
  <si>
    <t>官方服务台
(长条桌kt板（3面）)</t>
  </si>
  <si>
    <t>平米</t>
  </si>
  <si>
    <t>电子秤</t>
  </si>
  <si>
    <t>称去皮莲子重量，需要精确到0.01克</t>
  </si>
  <si>
    <t>大赛桌椅
(长条桌+塑料椅（每个桌子配备3把椅子）</t>
  </si>
  <si>
    <t>台面1.8*0.8m</t>
  </si>
  <si>
    <t>位</t>
  </si>
  <si>
    <t>剥莲子大赛主题桁架
(黑胶喷绘+桁架)</t>
  </si>
  <si>
    <t>6*3m</t>
  </si>
  <si>
    <t>荷趣启闲游</t>
  </si>
  <si>
    <t>互动游戏大赛主题桁架
(黑胶喷绘+桁架)</t>
  </si>
  <si>
    <t>棋逢对手</t>
  </si>
  <si>
    <t xml:space="preserve">
长条桌kt板（3面）
台面1.8*0.8</t>
  </si>
  <si>
    <t>五子棋</t>
  </si>
  <si>
    <t>副</t>
  </si>
  <si>
    <t>骰出风采</t>
  </si>
  <si>
    <t>泡沫筛子
50cm*50cm</t>
  </si>
  <si>
    <t>稳中求进</t>
  </si>
  <si>
    <t>玻璃弹珠
19mm</t>
  </si>
  <si>
    <t>长条桌kt板（3面）
台面1.8*0.8</t>
  </si>
  <si>
    <t>巧踢飞毽</t>
  </si>
  <si>
    <t>拯救小黄鸭大赛主题桁架
(黑胶喷绘+桁架)</t>
  </si>
  <si>
    <t>泳池</t>
  </si>
  <si>
    <t>10m*8m*0.6m</t>
  </si>
  <si>
    <t>橡胶小黄鸭</t>
  </si>
  <si>
    <t>橡胶小黑鸭</t>
  </si>
  <si>
    <t>橡胶彩色鸭</t>
  </si>
  <si>
    <t>黑色遮光眼罩</t>
  </si>
  <si>
    <t>无盖塑料桶</t>
  </si>
  <si>
    <t>10L/个</t>
  </si>
  <si>
    <t>偷瓜大赛主题桁架
（黑胶喷绘+桁架）</t>
  </si>
  <si>
    <t>美都西瓜</t>
  </si>
  <si>
    <t>荷月聚良缘</t>
  </si>
  <si>
    <t>七夕主题活动桁架
（黑胶喷绘+桁架）</t>
  </si>
  <si>
    <t>拥抱征集
（长条桌kt板（3面））</t>
  </si>
  <si>
    <t>台面1.8*0.8</t>
  </si>
  <si>
    <t>单身汪免费送
（气球小狗（含打气））</t>
  </si>
  <si>
    <t>62cm*40cm</t>
  </si>
  <si>
    <t>只</t>
  </si>
  <si>
    <t>5号楼水系布幔（含设计）
（户外旗帜布（加固定杆子及辅材）</t>
  </si>
  <si>
    <t>7m*4m</t>
  </si>
  <si>
    <t>其他</t>
  </si>
  <si>
    <t>帕灯</t>
  </si>
  <si>
    <t>组</t>
  </si>
  <si>
    <t>10台（使用4场次活动）</t>
  </si>
  <si>
    <t>摄影</t>
  </si>
  <si>
    <t>不可竞争项</t>
  </si>
  <si>
    <t>玫瑰花</t>
  </si>
  <si>
    <t>枝</t>
  </si>
  <si>
    <t>罍+村消费券</t>
  </si>
  <si>
    <t>商户促销</t>
  </si>
  <si>
    <t>运输</t>
  </si>
  <si>
    <t>趟</t>
  </si>
  <si>
    <t>人工（含物料安装）</t>
  </si>
  <si>
    <t>人</t>
  </si>
  <si>
    <t>需保证每场次有2人进行活动保障</t>
  </si>
  <si>
    <t>小 计</t>
  </si>
  <si>
    <t>税点（%）</t>
  </si>
  <si>
    <t>税费（元）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</si>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</sst>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70" zoomScaleNormal="70" topLeftCell="A21" workbookViewId="0">
      <selection activeCell="I30" sqref="I30"/>
    </sheetView>
  </sheetViews>
  <sheetFormatPr defaultColWidth="8.71818181818182" defaultRowHeight="14"/>
  <cols>
    <col min="1" max="1" width="9.75454545454545" style="2" customWidth="1"/>
    <col min="2" max="2" width="10.5181818181818" style="2" customWidth="1"/>
    <col min="3" max="3" width="23.6363636363636" style="2" customWidth="1"/>
    <col min="4" max="4" width="22.0727272727273" style="3" customWidth="1"/>
    <col min="5" max="6" width="8.71818181818182" style="2"/>
    <col min="7" max="7" width="8.71818181818182" style="2" customWidth="1"/>
    <col min="8" max="8" width="11.2818181818182" style="2" customWidth="1"/>
    <col min="9" max="9" width="38.9636363636364" style="2" customWidth="1"/>
  </cols>
  <sheetData>
    <row r="1" ht="3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2" customHeight="1" spans="1:9">
      <c r="A2" s="5" t="s">
        <v>1</v>
      </c>
      <c r="B2" s="5" t="s">
        <v>2</v>
      </c>
      <c r="C2" s="5"/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64" customHeight="1" spans="1:9">
      <c r="A3" s="5">
        <v>2</v>
      </c>
      <c r="B3" s="6" t="s">
        <v>9</v>
      </c>
      <c r="C3" s="5"/>
      <c r="D3" s="6" t="s">
        <v>10</v>
      </c>
      <c r="E3" s="5">
        <v>9</v>
      </c>
      <c r="F3" s="5" t="s">
        <v>11</v>
      </c>
      <c r="G3" s="5"/>
      <c r="H3" s="5"/>
      <c r="I3" s="5"/>
    </row>
    <row r="4" ht="70" customHeight="1" spans="1:9">
      <c r="A4" s="5">
        <v>4</v>
      </c>
      <c r="B4" s="5" t="s">
        <v>12</v>
      </c>
      <c r="C4" s="5"/>
      <c r="D4" s="6" t="s">
        <v>13</v>
      </c>
      <c r="E4" s="7">
        <v>300</v>
      </c>
      <c r="F4" s="5" t="s">
        <v>14</v>
      </c>
      <c r="G4" s="5"/>
      <c r="H4" s="5"/>
      <c r="I4" s="5"/>
    </row>
    <row r="5" ht="70" customHeight="1" spans="1:9">
      <c r="A5" s="5">
        <v>6</v>
      </c>
      <c r="B5" s="6" t="s">
        <v>15</v>
      </c>
      <c r="C5" s="6"/>
      <c r="D5" s="6" t="s">
        <v>16</v>
      </c>
      <c r="E5" s="5">
        <v>280</v>
      </c>
      <c r="F5" s="5" t="s">
        <v>14</v>
      </c>
      <c r="G5" s="5"/>
      <c r="H5" s="5"/>
      <c r="I5" s="8" t="s">
        <v>17</v>
      </c>
    </row>
    <row r="6" ht="70" customHeight="1" spans="1:9">
      <c r="A6" s="5">
        <v>7</v>
      </c>
      <c r="B6" s="6" t="s">
        <v>18</v>
      </c>
      <c r="C6" s="6"/>
      <c r="D6" s="6" t="s">
        <v>16</v>
      </c>
      <c r="E6" s="5">
        <v>600</v>
      </c>
      <c r="F6" s="5" t="s">
        <v>14</v>
      </c>
      <c r="G6" s="5"/>
      <c r="H6" s="5"/>
      <c r="I6" s="9" t="s">
        <v>19</v>
      </c>
    </row>
    <row r="7" ht="83" customHeight="1" spans="1:9">
      <c r="A7" s="5">
        <v>8</v>
      </c>
      <c r="B7" s="6" t="s">
        <v>20</v>
      </c>
      <c r="C7" s="6" t="s">
        <v>21</v>
      </c>
      <c r="D7" s="6" t="s">
        <v>22</v>
      </c>
      <c r="E7" s="5">
        <v>1</v>
      </c>
      <c r="F7" s="5" t="s">
        <v>23</v>
      </c>
      <c r="G7" s="5"/>
      <c r="H7" s="5"/>
      <c r="I7" s="5"/>
    </row>
    <row r="8" s="1" customFormat="1" ht="37" customHeight="1" spans="1:9">
      <c r="A8" s="5">
        <v>9</v>
      </c>
      <c r="B8" s="10" t="s">
        <v>24</v>
      </c>
      <c r="C8" s="11" t="s">
        <v>25</v>
      </c>
      <c r="D8" s="6"/>
      <c r="E8" s="5">
        <v>60</v>
      </c>
      <c r="F8" s="5" t="s">
        <v>26</v>
      </c>
      <c r="G8" s="5"/>
      <c r="H8" s="5"/>
      <c r="I8" s="12"/>
    </row>
    <row r="9" s="1" customFormat="1" ht="44" customHeight="1" spans="1:9">
      <c r="A9" s="5"/>
      <c r="B9" s="13"/>
      <c r="C9" s="11" t="s">
        <v>27</v>
      </c>
      <c r="D9" s="6"/>
      <c r="E9" s="5">
        <v>100</v>
      </c>
      <c r="F9" s="5" t="s">
        <v>11</v>
      </c>
      <c r="G9" s="5"/>
      <c r="H9" s="5"/>
      <c r="I9" s="12"/>
    </row>
    <row r="10" s="1" customFormat="1" ht="44" customHeight="1" spans="1:9">
      <c r="A10" s="5">
        <v>10</v>
      </c>
      <c r="B10" s="13"/>
      <c r="C10" s="14" t="s">
        <v>28</v>
      </c>
      <c r="D10" s="6" t="s">
        <v>22</v>
      </c>
      <c r="E10" s="5">
        <f>1.8*0.8*6</f>
        <v>8.64</v>
      </c>
      <c r="F10" s="5" t="s">
        <v>29</v>
      </c>
      <c r="G10" s="5"/>
      <c r="H10" s="5"/>
      <c r="I10" s="12"/>
    </row>
    <row r="11" s="1" customFormat="1" ht="50" customHeight="1" spans="1:9">
      <c r="A11" s="5"/>
      <c r="B11" s="13"/>
      <c r="C11" s="15" t="s">
        <v>30</v>
      </c>
      <c r="D11" s="16"/>
      <c r="E11" s="7">
        <v>1</v>
      </c>
      <c r="F11" s="7" t="s">
        <v>11</v>
      </c>
      <c r="G11" s="7"/>
      <c r="H11" s="5"/>
      <c r="I11" s="17" t="s">
        <v>31</v>
      </c>
    </row>
    <row r="12" s="1" customFormat="1" ht="50" customHeight="1" spans="1:9">
      <c r="A12" s="5">
        <v>12</v>
      </c>
      <c r="B12" s="13"/>
      <c r="C12" s="16" t="s">
        <v>32</v>
      </c>
      <c r="D12" s="16" t="s">
        <v>33</v>
      </c>
      <c r="E12" s="7">
        <v>6</v>
      </c>
      <c r="F12" s="7" t="s">
        <v>34</v>
      </c>
      <c r="G12" s="7"/>
      <c r="H12" s="5"/>
      <c r="I12" s="7"/>
    </row>
    <row r="13" customFormat="1" ht="30" customHeight="1" spans="1:9">
      <c r="A13" s="5"/>
      <c r="B13" s="13"/>
      <c r="C13" s="6" t="s">
        <v>35</v>
      </c>
      <c r="D13" s="6" t="s">
        <v>36</v>
      </c>
      <c r="E13" s="5">
        <v>18</v>
      </c>
      <c r="F13" s="5" t="s">
        <v>29</v>
      </c>
      <c r="G13" s="5"/>
      <c r="H13" s="5"/>
      <c r="I13" s="18"/>
    </row>
    <row r="14" customFormat="1" ht="30" customHeight="1" spans="1:9">
      <c r="A14" s="5"/>
      <c r="B14" s="16" t="s">
        <v>37</v>
      </c>
      <c r="C14" s="6" t="s">
        <v>38</v>
      </c>
      <c r="D14" s="6" t="s">
        <v>36</v>
      </c>
      <c r="E14" s="5">
        <v>18</v>
      </c>
      <c r="F14" s="5" t="s">
        <v>29</v>
      </c>
      <c r="G14" s="5"/>
      <c r="H14" s="5"/>
      <c r="I14" s="11"/>
    </row>
    <row r="15" ht="55" customHeight="1" spans="1:9">
      <c r="A15" s="5">
        <v>16</v>
      </c>
      <c r="B15" s="16"/>
      <c r="C15" s="19" t="s">
        <v>39</v>
      </c>
      <c r="D15" s="6" t="s">
        <v>40</v>
      </c>
      <c r="E15" s="5">
        <f t="shared" ref="E15:E20" si="0">1.8*0.8</f>
        <v>1.44</v>
      </c>
      <c r="F15" s="5" t="s">
        <v>29</v>
      </c>
      <c r="G15" s="5"/>
      <c r="H15" s="5"/>
      <c r="I15" s="11"/>
    </row>
    <row r="16" s="1" customFormat="1" ht="27" customHeight="1" spans="1:9">
      <c r="A16" s="5">
        <v>17</v>
      </c>
      <c r="B16" s="16"/>
      <c r="C16" s="11"/>
      <c r="D16" s="16" t="s">
        <v>41</v>
      </c>
      <c r="E16" s="7">
        <v>1</v>
      </c>
      <c r="F16" s="7" t="s">
        <v>42</v>
      </c>
      <c r="G16" s="7"/>
      <c r="H16" s="5"/>
      <c r="I16" s="7"/>
    </row>
    <row r="17" customFormat="1" ht="94" customHeight="1" spans="1:9">
      <c r="A17" s="5"/>
      <c r="B17" s="16"/>
      <c r="C17" s="11" t="s">
        <v>43</v>
      </c>
      <c r="D17" s="6" t="s">
        <v>44</v>
      </c>
      <c r="E17" s="5">
        <v>2</v>
      </c>
      <c r="F17" s="5" t="s">
        <v>11</v>
      </c>
      <c r="G17" s="5"/>
      <c r="H17" s="5"/>
      <c r="I17" s="19" t="str">
        <f>_xlfn.DISPIMG("ID_E2E4558CCCAF4C35B14C011BE9FE8724",1)</f>
        <v>=DISPIMG("ID_E2E4558CCCAF4C35B14C011BE9FE8724",1)</v>
      </c>
    </row>
    <row r="18" customFormat="1" ht="37" customHeight="1" spans="1:9">
      <c r="A18" s="5"/>
      <c r="B18" s="16"/>
      <c r="C18" s="20" t="s">
        <v>45</v>
      </c>
      <c r="D18" s="6" t="s">
        <v>46</v>
      </c>
      <c r="E18" s="5">
        <v>40</v>
      </c>
      <c r="F18" s="5" t="s">
        <v>11</v>
      </c>
      <c r="G18" s="5"/>
      <c r="H18" s="5"/>
      <c r="I18" s="19"/>
    </row>
    <row r="19" customFormat="1" ht="37" customHeight="1" spans="1:9">
      <c r="A19" s="5"/>
      <c r="B19" s="16"/>
      <c r="C19" s="11"/>
      <c r="D19" s="6" t="s">
        <v>47</v>
      </c>
      <c r="E19" s="5">
        <f t="shared" si="0"/>
        <v>1.44</v>
      </c>
      <c r="F19" s="5" t="s">
        <v>29</v>
      </c>
      <c r="G19" s="5"/>
      <c r="H19" s="5"/>
      <c r="I19" s="19"/>
    </row>
    <row r="20" customFormat="1" ht="37" customHeight="1" spans="1:9">
      <c r="A20" s="5"/>
      <c r="B20" s="16"/>
      <c r="C20" s="11" t="s">
        <v>48</v>
      </c>
      <c r="D20" s="6" t="s">
        <v>47</v>
      </c>
      <c r="E20" s="5">
        <f t="shared" si="0"/>
        <v>1.44</v>
      </c>
      <c r="F20" s="5" t="s">
        <v>29</v>
      </c>
      <c r="G20" s="5"/>
      <c r="H20" s="5"/>
      <c r="I20" s="19"/>
    </row>
    <row r="21" customFormat="1" ht="56" customHeight="1" spans="1:9">
      <c r="A21" s="5"/>
      <c r="B21" s="16"/>
      <c r="C21" s="6" t="s">
        <v>49</v>
      </c>
      <c r="D21" s="6" t="s">
        <v>36</v>
      </c>
      <c r="E21" s="5">
        <v>18</v>
      </c>
      <c r="F21" s="5" t="s">
        <v>29</v>
      </c>
      <c r="G21" s="5"/>
      <c r="H21" s="5"/>
      <c r="I21" s="19"/>
    </row>
    <row r="22" customFormat="1" ht="56" customHeight="1" spans="1:9">
      <c r="A22" s="5"/>
      <c r="B22" s="16"/>
      <c r="C22" s="11" t="s">
        <v>50</v>
      </c>
      <c r="D22" s="6" t="s">
        <v>51</v>
      </c>
      <c r="E22" s="5">
        <v>1</v>
      </c>
      <c r="F22" s="5" t="s">
        <v>11</v>
      </c>
      <c r="G22" s="5"/>
      <c r="H22" s="5"/>
      <c r="I22" s="19" t="str">
        <f>_xlfn.DISPIMG("ID_5A808D30C7494CA6B3002AD94E44B393",1)</f>
        <v>=DISPIMG("ID_5A808D30C7494CA6B3002AD94E44B393",1)</v>
      </c>
    </row>
    <row r="23" customFormat="1" ht="56" customHeight="1" spans="1:9">
      <c r="A23" s="5"/>
      <c r="B23" s="16"/>
      <c r="C23" s="11" t="s">
        <v>52</v>
      </c>
      <c r="D23" s="6"/>
      <c r="E23" s="5">
        <v>300</v>
      </c>
      <c r="F23" s="5" t="s">
        <v>11</v>
      </c>
      <c r="G23" s="5"/>
      <c r="H23" s="5"/>
      <c r="I23" s="21" t="str">
        <f>_xlfn.DISPIMG("ID_82198B84B5F24E778A69ED255D5B1E02",1)</f>
        <v>=DISPIMG("ID_82198B84B5F24E778A69ED255D5B1E02",1)</v>
      </c>
    </row>
    <row r="24" customFormat="1" ht="56" customHeight="1" spans="1:9">
      <c r="A24" s="5"/>
      <c r="B24" s="16"/>
      <c r="C24" s="11" t="s">
        <v>53</v>
      </c>
      <c r="D24" s="6"/>
      <c r="E24" s="5">
        <v>80</v>
      </c>
      <c r="F24" s="5" t="s">
        <v>11</v>
      </c>
      <c r="G24" s="5"/>
      <c r="H24" s="5"/>
      <c r="I24" s="22"/>
    </row>
    <row r="25" customFormat="1" ht="56" customHeight="1" spans="1:9">
      <c r="A25" s="5"/>
      <c r="B25" s="16"/>
      <c r="C25" s="11" t="s">
        <v>54</v>
      </c>
      <c r="D25" s="6"/>
      <c r="E25" s="5">
        <v>20</v>
      </c>
      <c r="F25" s="5" t="s">
        <v>11</v>
      </c>
      <c r="G25" s="5"/>
      <c r="H25" s="5"/>
      <c r="I25" s="22"/>
    </row>
    <row r="26" customFormat="1" ht="56" customHeight="1" spans="1:9">
      <c r="A26" s="5"/>
      <c r="B26" s="16"/>
      <c r="C26" s="11" t="s">
        <v>55</v>
      </c>
      <c r="D26" s="6"/>
      <c r="E26" s="5">
        <v>20</v>
      </c>
      <c r="F26" s="5" t="s">
        <v>11</v>
      </c>
      <c r="G26" s="5"/>
      <c r="H26" s="5"/>
      <c r="I26" s="6"/>
    </row>
    <row r="27" customFormat="1" ht="56" customHeight="1" spans="1:9">
      <c r="A27" s="5"/>
      <c r="B27" s="16"/>
      <c r="C27" s="11" t="s">
        <v>56</v>
      </c>
      <c r="D27" s="6" t="s">
        <v>57</v>
      </c>
      <c r="E27" s="5">
        <v>25</v>
      </c>
      <c r="F27" s="5" t="s">
        <v>11</v>
      </c>
      <c r="G27" s="5"/>
      <c r="H27" s="5"/>
      <c r="I27" s="6"/>
    </row>
    <row r="28" customFormat="1" ht="56" customHeight="1" spans="1:9">
      <c r="A28" s="5"/>
      <c r="B28" s="16"/>
      <c r="C28" s="6" t="s">
        <v>58</v>
      </c>
      <c r="D28" s="6" t="s">
        <v>36</v>
      </c>
      <c r="E28" s="5">
        <v>18</v>
      </c>
      <c r="F28" s="5" t="s">
        <v>29</v>
      </c>
      <c r="G28" s="5"/>
      <c r="H28" s="5"/>
      <c r="I28" s="21"/>
    </row>
    <row r="29" customFormat="1" ht="56" customHeight="1" spans="1:9">
      <c r="A29" s="5"/>
      <c r="B29" s="16"/>
      <c r="C29" s="11" t="s">
        <v>59</v>
      </c>
      <c r="D29" s="6"/>
      <c r="E29" s="5">
        <v>150</v>
      </c>
      <c r="F29" s="5" t="s">
        <v>26</v>
      </c>
      <c r="G29" s="5"/>
      <c r="H29" s="5"/>
      <c r="I29" s="21"/>
    </row>
    <row r="30" customFormat="1" ht="56" customHeight="1" spans="1:9">
      <c r="A30" s="5"/>
      <c r="B30" s="21" t="s">
        <v>60</v>
      </c>
      <c r="C30" s="6" t="s">
        <v>61</v>
      </c>
      <c r="D30" s="6" t="s">
        <v>36</v>
      </c>
      <c r="E30" s="5">
        <v>18</v>
      </c>
      <c r="F30" s="5" t="s">
        <v>29</v>
      </c>
      <c r="G30" s="5"/>
      <c r="H30" s="5"/>
      <c r="I30" s="21"/>
    </row>
    <row r="31" customFormat="1" ht="56" customHeight="1" spans="1:9">
      <c r="A31" s="5"/>
      <c r="B31" s="22"/>
      <c r="C31" s="14" t="s">
        <v>62</v>
      </c>
      <c r="D31" s="6" t="s">
        <v>63</v>
      </c>
      <c r="E31" s="5">
        <f>1.8*0.8</f>
        <v>1.44</v>
      </c>
      <c r="F31" s="5" t="s">
        <v>29</v>
      </c>
      <c r="G31" s="5"/>
      <c r="H31" s="5"/>
      <c r="I31" s="19"/>
    </row>
    <row r="32" customFormat="1" ht="90" customHeight="1" spans="1:9">
      <c r="A32" s="5"/>
      <c r="B32" s="14"/>
      <c r="C32" s="14" t="s">
        <v>64</v>
      </c>
      <c r="D32" s="6" t="s">
        <v>65</v>
      </c>
      <c r="E32" s="5">
        <v>500</v>
      </c>
      <c r="F32" s="5" t="s">
        <v>66</v>
      </c>
      <c r="G32" s="5"/>
      <c r="H32" s="5"/>
      <c r="I32" s="5" t="str">
        <f>_xlfn.DISPIMG("ID_B5904D191E10478CA6AF09745E473A51",1)</f>
        <v>=DISPIMG("ID_B5904D191E10478CA6AF09745E473A51",1)</v>
      </c>
    </row>
    <row r="33" ht="119" customHeight="1" spans="1:9">
      <c r="A33" s="5">
        <v>19</v>
      </c>
      <c r="B33" s="6"/>
      <c r="C33" s="14" t="s">
        <v>67</v>
      </c>
      <c r="D33" s="6" t="s">
        <v>68</v>
      </c>
      <c r="E33" s="5">
        <v>28</v>
      </c>
      <c r="F33" s="5" t="s">
        <v>29</v>
      </c>
      <c r="G33" s="5"/>
      <c r="H33" s="5"/>
      <c r="I33" s="5" t="str">
        <f>_xlfn.DISPIMG("ID_8A4E8F6F82914DD5959857392E8340B6",1)</f>
        <v>=DISPIMG("ID_8A4E8F6F82914DD5959857392E8340B6",1)</v>
      </c>
    </row>
    <row r="34" ht="63" customHeight="1" spans="1:9">
      <c r="A34" s="5">
        <v>33</v>
      </c>
      <c r="B34" s="19" t="s">
        <v>69</v>
      </c>
      <c r="C34" s="6" t="s">
        <v>70</v>
      </c>
      <c r="D34" s="6"/>
      <c r="E34" s="5">
        <v>2</v>
      </c>
      <c r="F34" s="5" t="s">
        <v>71</v>
      </c>
      <c r="G34" s="5"/>
      <c r="H34" s="5"/>
      <c r="I34" s="5" t="s">
        <v>72</v>
      </c>
    </row>
    <row r="35" ht="62" customHeight="1" spans="1:9">
      <c r="A35" s="5">
        <v>35</v>
      </c>
      <c r="B35" s="11"/>
      <c r="C35" s="6" t="s">
        <v>73</v>
      </c>
      <c r="D35" s="6"/>
      <c r="E35" s="5">
        <v>1</v>
      </c>
      <c r="F35" s="5" t="s">
        <v>34</v>
      </c>
      <c r="G35" s="5"/>
      <c r="H35" s="5"/>
      <c r="I35" s="5"/>
    </row>
    <row r="36" ht="66" customHeight="1" spans="1:9">
      <c r="A36" s="5">
        <v>36</v>
      </c>
      <c r="B36" s="23" t="s">
        <v>74</v>
      </c>
      <c r="C36" s="24" t="s">
        <v>75</v>
      </c>
      <c r="D36" s="24"/>
      <c r="E36" s="25">
        <v>400</v>
      </c>
      <c r="F36" s="25" t="s">
        <v>76</v>
      </c>
      <c r="G36" s="26">
        <v>2000</v>
      </c>
      <c r="H36" s="27"/>
      <c r="I36" s="28" t="s">
        <v>74</v>
      </c>
    </row>
    <row r="37" ht="26" customHeight="1" spans="1:9">
      <c r="A37" s="5">
        <v>38</v>
      </c>
      <c r="B37" s="29"/>
      <c r="C37" s="24" t="s">
        <v>77</v>
      </c>
      <c r="D37" s="24"/>
      <c r="E37" s="25">
        <v>1</v>
      </c>
      <c r="F37" s="25" t="s">
        <v>23</v>
      </c>
      <c r="G37" s="26">
        <v>4000</v>
      </c>
      <c r="H37" s="27"/>
      <c r="I37" s="30"/>
    </row>
    <row r="38" ht="26" customHeight="1" spans="1:9">
      <c r="A38" s="5">
        <v>39</v>
      </c>
      <c r="B38" s="29"/>
      <c r="C38" s="24" t="s">
        <v>78</v>
      </c>
      <c r="D38" s="24"/>
      <c r="E38" s="25">
        <v>1</v>
      </c>
      <c r="F38" s="25" t="s">
        <v>23</v>
      </c>
      <c r="G38" s="26">
        <v>6000</v>
      </c>
      <c r="H38" s="27"/>
      <c r="I38" s="31"/>
    </row>
    <row r="39" ht="46" customHeight="1" spans="1:9">
      <c r="A39" s="5">
        <v>42</v>
      </c>
      <c r="B39" s="32" t="s">
        <v>79</v>
      </c>
      <c r="C39" s="33"/>
      <c r="D39" s="6"/>
      <c r="E39" s="34">
        <v>4</v>
      </c>
      <c r="F39" s="34" t="s">
        <v>80</v>
      </c>
      <c r="G39" s="34"/>
      <c r="H39" s="34"/>
      <c r="I39" s="5"/>
    </row>
    <row r="40" ht="48" customHeight="1" spans="1:9">
      <c r="A40" s="5">
        <v>43</v>
      </c>
      <c r="B40" s="32" t="s">
        <v>81</v>
      </c>
      <c r="C40" s="33"/>
      <c r="D40" s="6"/>
      <c r="E40" s="34">
        <v>6</v>
      </c>
      <c r="F40" s="34" t="s">
        <v>82</v>
      </c>
      <c r="G40" s="34"/>
      <c r="H40" s="34"/>
      <c r="I40" s="6" t="s">
        <v>83</v>
      </c>
    </row>
    <row r="41" ht="26" customHeight="1" spans="1:9">
      <c r="A41" s="5"/>
      <c r="B41" s="35" t="s">
        <v>84</v>
      </c>
      <c r="C41" s="35"/>
      <c r="D41" s="36"/>
      <c r="E41" s="35"/>
      <c r="F41" s="35"/>
      <c r="G41" s="37"/>
      <c r="H41" s="37"/>
      <c r="I41" s="5"/>
    </row>
    <row r="42" ht="23" customHeight="1" spans="1:9">
      <c r="A42" s="5"/>
      <c r="B42" s="35" t="s">
        <v>85</v>
      </c>
      <c r="C42" s="35"/>
      <c r="D42" s="36"/>
      <c r="E42" s="35"/>
      <c r="F42" s="35"/>
      <c r="G42" s="38"/>
      <c r="H42" s="39"/>
      <c r="I42" s="5"/>
    </row>
    <row r="43" ht="22" customHeight="1" spans="1:9">
      <c r="A43" s="5"/>
      <c r="B43" s="35" t="s">
        <v>86</v>
      </c>
      <c r="C43" s="35"/>
      <c r="D43" s="36"/>
      <c r="E43" s="35"/>
      <c r="F43" s="35"/>
      <c r="G43" s="40"/>
      <c r="H43" s="40"/>
      <c r="I43" s="5"/>
    </row>
    <row r="44" ht="22" customHeight="1" spans="1:9">
      <c r="A44" s="5"/>
      <c r="B44" s="35" t="s">
        <v>87</v>
      </c>
      <c r="C44" s="35"/>
      <c r="D44" s="36"/>
      <c r="E44" s="35"/>
      <c r="F44" s="35"/>
      <c r="G44" s="40"/>
      <c r="H44" s="40"/>
      <c r="I44" s="5"/>
    </row>
    <row r="45" ht="22" customHeight="1"/>
  </sheetData>
  <mergeCells count="29">
    <mergeCell ref="A1:I1"/>
    <mergeCell ref="B2:C2"/>
    <mergeCell ref="B3:C3"/>
    <mergeCell ref="B4:C4"/>
    <mergeCell ref="B5:C5"/>
    <mergeCell ref="B6:C6"/>
    <mergeCell ref="B7:C7"/>
    <mergeCell ref="G36:H36"/>
    <mergeCell ref="G37:H37"/>
    <mergeCell ref="G38:H38"/>
    <mergeCell ref="B39:C39"/>
    <mergeCell ref="B40:C40"/>
    <mergeCell ref="B41:F41"/>
    <mergeCell ref="G41:H41"/>
    <mergeCell ref="B42:F42"/>
    <mergeCell ref="G42:H42"/>
    <mergeCell ref="B43:F43"/>
    <mergeCell ref="G43:H43"/>
    <mergeCell ref="B44:F44"/>
    <mergeCell ref="G44:H44"/>
    <mergeCell ref="B8:B13"/>
    <mergeCell ref="B14:B29"/>
    <mergeCell ref="B30:B32"/>
    <mergeCell ref="B34:B35"/>
    <mergeCell ref="B36:B38"/>
    <mergeCell ref="C15:C16"/>
    <mergeCell ref="C18:C19"/>
    <mergeCell ref="I23:I25"/>
    <mergeCell ref="I36:I38"/>
  </mergeCells>
  <pageMargins left="0.472222222222222" right="0.156944444444444" top="0.236111111111111" bottom="0.275" header="0.118055555555556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90432</cp:lastModifiedBy>
  <dcterms:created xsi:type="dcterms:W3CDTF">2026-03-27T19:50:00Z</dcterms:created>
  <dcterms:modified xsi:type="dcterms:W3CDTF">2026-06-18T01:50:15Z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622D4B12C9894E8B91B9646E2C6631F9_13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