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992" windowHeight="82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<sst xmlns="http://schemas.openxmlformats.org/spreadsheetml/2006/main" count="136" uniqueCount="87">
  <si>
    <t>原乡拾趣·稻田派对 活动基础物料招标价格清单</t>
  </si>
  <si>
    <t>序号</t>
  </si>
  <si>
    <t>时间</t>
  </si>
  <si>
    <t>项目</t>
  </si>
  <si>
    <t>物料名称</t>
  </si>
  <si>
    <t>规格/数量</t>
  </si>
  <si>
    <t>单位</t>
  </si>
  <si>
    <t>数量</t>
  </si>
  <si>
    <t>投标单价（元）</t>
  </si>
  <si>
    <t>控制单价(元)</t>
  </si>
  <si>
    <t>投标总价（元）</t>
  </si>
  <si>
    <t>控制总价(元)</t>
  </si>
  <si>
    <t>备注</t>
  </si>
  <si>
    <t>主题</t>
  </si>
  <si>
    <t>固定物料</t>
  </si>
  <si>
    <t>桁架画面</t>
  </si>
  <si>
    <t>3.1*4.5m*3（3*4桁架画面含出血）</t>
  </si>
  <si>
    <t>平方米</t>
  </si>
  <si>
    <t>钓龙虾</t>
  </si>
  <si>
    <t>龙虾钓竿</t>
  </si>
  <si>
    <t>1.5m 实心玻璃钢钓竿+线钩</t>
  </si>
  <si>
    <t>套</t>
  </si>
  <si>
    <t>采购</t>
  </si>
  <si>
    <t>钓钩（备用）</t>
  </si>
  <si>
    <t>单独1.5米线钩</t>
  </si>
  <si>
    <t>个</t>
  </si>
  <si>
    <t>龙虾</t>
  </si>
  <si>
    <t>小龙虾</t>
  </si>
  <si>
    <t>斤</t>
  </si>
  <si>
    <t>活的</t>
  </si>
  <si>
    <t>塑料袋</t>
  </si>
  <si>
    <t>30*50cm加厚水产塑料袋100个</t>
  </si>
  <si>
    <t>钓饵</t>
  </si>
  <si>
    <t>鸡肠+猪肝</t>
  </si>
  <si>
    <t>小水桶</t>
  </si>
  <si>
    <t>透明塑料小桶10L</t>
  </si>
  <si>
    <t>只</t>
  </si>
  <si>
    <t>泥塘寻宝</t>
  </si>
  <si>
    <t>寻宝工具</t>
  </si>
  <si>
    <t>有机玻璃球七龙珠57mm直径（1套7个）</t>
  </si>
  <si>
    <t>稻田拔河</t>
  </si>
  <si>
    <t>拔河绳</t>
  </si>
  <si>
    <t>拔河绳，10m左右35mm直径拔河专用绳</t>
  </si>
  <si>
    <t>根</t>
  </si>
  <si>
    <t>分组臂贴</t>
  </si>
  <si>
    <t>带序号车贴，圆形直径10cm</t>
  </si>
  <si>
    <t>具体颜色以实际设计为准</t>
  </si>
  <si>
    <t>DIY配料</t>
  </si>
  <si>
    <t>西瓜</t>
  </si>
  <si>
    <t>西瓜10斤</t>
  </si>
  <si>
    <t>其他</t>
  </si>
  <si>
    <t>工作人员</t>
  </si>
  <si>
    <t>活动现场执行工作人员</t>
  </si>
  <si>
    <t>位</t>
  </si>
  <si>
    <t>摸鱼</t>
  </si>
  <si>
    <t>鲫鱼</t>
  </si>
  <si>
    <t>鲫鱼、草鱼（单条1-1.5斤）</t>
  </si>
  <si>
    <t>不少于100条，配打氧设备</t>
  </si>
  <si>
    <t>捉鸭</t>
  </si>
  <si>
    <t>鸭子</t>
  </si>
  <si>
    <t>麻鸭单只4-5斤（活的）</t>
  </si>
  <si>
    <t>KT板</t>
  </si>
  <si>
    <t>KT板制作</t>
  </si>
  <si>
    <t>尺寸60*90cm，共10个</t>
  </si>
  <si>
    <t>天幕</t>
  </si>
  <si>
    <t>双峰云顶帐篷，30-40人，20*8.3*4m</t>
  </si>
  <si>
    <t>运输</t>
  </si>
  <si>
    <t>运输物料</t>
  </si>
  <si>
    <t>趟</t>
  </si>
  <si>
    <t>人工</t>
  </si>
  <si>
    <t>人工安装及拆卸等</t>
  </si>
  <si>
    <t>人</t>
  </si>
  <si>
    <t>小红书推广</t>
  </si>
  <si>
    <t>小红书达人</t>
  </si>
  <si>
    <t>素人号</t>
  </si>
  <si>
    <t>图文直发</t>
  </si>
  <si>
    <t>1000-5000粉丝</t>
  </si>
  <si>
    <t>生活方式&amp;旅游类，需到现场</t>
  </si>
  <si>
    <t>10000粉丝</t>
  </si>
  <si>
    <t>抖音推广</t>
  </si>
  <si>
    <t>抖音达人</t>
  </si>
  <si>
    <t>1-10万</t>
  </si>
  <si>
    <t>旅游&amp;生活方式抖音博主，需到现场</t>
  </si>
  <si>
    <t>备用金</t>
  </si>
  <si>
    <t>项</t>
  </si>
  <si>
    <t>固定项</t>
  </si>
  <si>
    <t>税率6%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</si>
</sst>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416560</xdr:colOff>
      <xdr:row>3</xdr:row>
      <xdr:rowOff>49530</xdr:rowOff>
    </xdr:from>
    <xdr:to>
      <xdr:col>11</xdr:col>
      <xdr:colOff>1812925</xdr:colOff>
      <xdr:row>3</xdr:row>
      <xdr:rowOff>558800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79125" y="1040130"/>
          <a:ext cx="1396365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541020</xdr:colOff>
      <xdr:row>8</xdr:row>
      <xdr:rowOff>39370</xdr:rowOff>
    </xdr:from>
    <xdr:to>
      <xdr:col>11</xdr:col>
      <xdr:colOff>1307465</xdr:colOff>
      <xdr:row>8</xdr:row>
      <xdr:rowOff>758190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03585" y="3569970"/>
          <a:ext cx="76644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440055</xdr:colOff>
      <xdr:row>9</xdr:row>
      <xdr:rowOff>6985</xdr:rowOff>
    </xdr:from>
    <xdr:to>
      <xdr:col>11</xdr:col>
      <xdr:colOff>1312545</xdr:colOff>
      <xdr:row>9</xdr:row>
      <xdr:rowOff>623570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02620" y="4337685"/>
          <a:ext cx="87249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516255</xdr:colOff>
      <xdr:row>4</xdr:row>
      <xdr:rowOff>35560</xdr:rowOff>
    </xdr:from>
    <xdr:to>
      <xdr:col>11</xdr:col>
      <xdr:colOff>1229360</xdr:colOff>
      <xdr:row>4</xdr:row>
      <xdr:rowOff>488950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78820" y="1610360"/>
          <a:ext cx="71310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501015</xdr:colOff>
      <xdr:row>6</xdr:row>
      <xdr:rowOff>78105</xdr:rowOff>
    </xdr:from>
    <xdr:to>
      <xdr:col>11</xdr:col>
      <xdr:colOff>1303020</xdr:colOff>
      <xdr:row>6</xdr:row>
      <xdr:rowOff>704215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63580" y="2529205"/>
          <a:ext cx="802005" cy="626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pane ySplit="2" topLeftCell="A3" activePane="bottomLeft" state="frozen"/>
      <selection/>
      <selection pane="bottomLeft" activeCell="L33" sqref="L33"/>
    </sheetView>
  </sheetViews>
  <sheetFormatPr defaultColWidth="12.6371681415929" defaultRowHeight="26" customHeight="1"/>
  <cols>
    <col min="1" max="1" width="7.36283185840708" style="1" customWidth="1"/>
    <col min="2" max="2" width="9.36283185840708" style="1" customWidth="1"/>
    <col min="3" max="3" width="9.8141592920354" style="1" customWidth="1"/>
    <col min="4" max="4" width="13.4424778761062" style="1" customWidth="1"/>
    <col min="5" max="5" width="38.8938053097345" style="1" customWidth="1"/>
    <col min="6" max="6" width="10.4513274336283" style="1" customWidth="1"/>
    <col min="7" max="7" width="10.1769911504425" style="1" customWidth="1"/>
    <col min="8" max="8" width="13" style="1" customWidth="1"/>
    <col min="9" max="11" width="10.6371681415929" style="1" customWidth="1"/>
    <col min="12" max="12" width="27.5486725663717" style="1" customWidth="1"/>
    <col min="13" max="16384" width="12.6371681415929" style="1" customWidth="1"/>
  </cols>
  <sheetData>
    <row r="1" customHeight="1" spans="1:12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4">
        <v>1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>
        <f>3.1*4.5*3</f>
        <v>41.85</v>
      </c>
      <c r="H3" s="6"/>
      <c r="I3" s="6">
        <v>20</v>
      </c>
      <c r="J3" s="6"/>
      <c r="K3" s="6">
        <f>G3*I3</f>
        <v>837</v>
      </c>
      <c r="L3" s="6"/>
    </row>
    <row r="4" ht="46" customHeight="1" spans="1:12">
      <c r="A4" s="4">
        <v>2</v>
      </c>
      <c r="B4" s="4">
        <v>7.18</v>
      </c>
      <c r="C4" s="4" t="s">
        <v>18</v>
      </c>
      <c r="D4" s="4" t="s">
        <v>19</v>
      </c>
      <c r="E4" s="4" t="s">
        <v>20</v>
      </c>
      <c r="F4" s="4" t="s">
        <v>21</v>
      </c>
      <c r="G4" s="4">
        <v>60</v>
      </c>
      <c r="H4" s="4"/>
      <c r="I4" s="4">
        <v>15</v>
      </c>
      <c r="J4" s="4"/>
      <c r="K4" s="6">
        <f>G4*I4</f>
        <v>900</v>
      </c>
      <c r="L4" s="7" t="s">
        <v>22</v>
      </c>
    </row>
    <row r="5" ht="43" customHeight="1" spans="1:12">
      <c r="A5" s="4">
        <v>3</v>
      </c>
      <c r="B5" s="4"/>
      <c r="C5" s="4"/>
      <c r="D5" s="4" t="s">
        <v>23</v>
      </c>
      <c r="E5" s="4" t="s">
        <v>24</v>
      </c>
      <c r="F5" s="4" t="s">
        <v>25</v>
      </c>
      <c r="G5" s="4">
        <v>50</v>
      </c>
      <c r="H5" s="4"/>
      <c r="I5" s="4">
        <v>5</v>
      </c>
      <c r="J5" s="4"/>
      <c r="K5" s="6">
        <f>G5*I5</f>
        <v>250</v>
      </c>
      <c r="L5" s="4"/>
    </row>
    <row r="6" customHeight="1" spans="1:12">
      <c r="A6" s="4">
        <v>4</v>
      </c>
      <c r="B6" s="4"/>
      <c r="C6" s="4"/>
      <c r="D6" s="4" t="s">
        <v>26</v>
      </c>
      <c r="E6" s="4" t="s">
        <v>27</v>
      </c>
      <c r="F6" s="4" t="s">
        <v>28</v>
      </c>
      <c r="G6" s="4">
        <v>180</v>
      </c>
      <c r="H6" s="4"/>
      <c r="I6" s="4">
        <v>15</v>
      </c>
      <c r="J6" s="4"/>
      <c r="K6" s="6">
        <f>G6*I6</f>
        <v>2700</v>
      </c>
      <c r="L6" s="4" t="s">
        <v>29</v>
      </c>
    </row>
    <row r="7" ht="59" customHeight="1" spans="1:12">
      <c r="A7" s="4">
        <v>5</v>
      </c>
      <c r="B7" s="4"/>
      <c r="C7" s="4"/>
      <c r="D7" s="4" t="s">
        <v>30</v>
      </c>
      <c r="E7" s="4" t="s">
        <v>31</v>
      </c>
      <c r="F7" s="4" t="s">
        <v>21</v>
      </c>
      <c r="G7" s="4">
        <v>4</v>
      </c>
      <c r="H7" s="4"/>
      <c r="I7" s="4">
        <v>50</v>
      </c>
      <c r="J7" s="4"/>
      <c r="K7" s="6">
        <f>G7*I7</f>
        <v>200</v>
      </c>
      <c r="L7" s="4"/>
    </row>
    <row r="8" customHeight="1" spans="1:12">
      <c r="A8" s="4">
        <v>6</v>
      </c>
      <c r="B8" s="4"/>
      <c r="C8" s="4"/>
      <c r="D8" s="4" t="s">
        <v>32</v>
      </c>
      <c r="E8" s="4" t="s">
        <v>33</v>
      </c>
      <c r="F8" s="4" t="s">
        <v>28</v>
      </c>
      <c r="G8" s="4">
        <v>10</v>
      </c>
      <c r="H8" s="4"/>
      <c r="I8" s="4">
        <v>12</v>
      </c>
      <c r="J8" s="4"/>
      <c r="K8" s="6">
        <f t="shared" ref="K8:K19" si="0">G8*I8</f>
        <v>120</v>
      </c>
      <c r="L8" s="4"/>
    </row>
    <row r="9" ht="63" customHeight="1" spans="1:12">
      <c r="A9" s="4">
        <v>7</v>
      </c>
      <c r="B9" s="4"/>
      <c r="C9" s="4"/>
      <c r="D9" s="4" t="s">
        <v>34</v>
      </c>
      <c r="E9" s="4" t="s">
        <v>35</v>
      </c>
      <c r="F9" s="4" t="s">
        <v>36</v>
      </c>
      <c r="G9" s="4">
        <v>60</v>
      </c>
      <c r="H9" s="4"/>
      <c r="I9" s="4">
        <v>20</v>
      </c>
      <c r="J9" s="4"/>
      <c r="K9" s="6">
        <f t="shared" si="0"/>
        <v>1200</v>
      </c>
      <c r="L9" s="7" t="s">
        <v>22</v>
      </c>
    </row>
    <row r="10" ht="53" customHeight="1" spans="1:12">
      <c r="A10" s="4">
        <v>8</v>
      </c>
      <c r="B10" s="4"/>
      <c r="C10" s="5" t="s">
        <v>37</v>
      </c>
      <c r="D10" s="4" t="s">
        <v>38</v>
      </c>
      <c r="E10" s="4" t="s">
        <v>39</v>
      </c>
      <c r="F10" s="4" t="s">
        <v>21</v>
      </c>
      <c r="G10" s="4">
        <v>4</v>
      </c>
      <c r="H10" s="4"/>
      <c r="I10" s="4">
        <v>100</v>
      </c>
      <c r="J10" s="4"/>
      <c r="K10" s="6">
        <f t="shared" si="0"/>
        <v>400</v>
      </c>
      <c r="L10" s="5"/>
    </row>
    <row r="11" customHeight="1" spans="1:12">
      <c r="A11" s="4">
        <v>9</v>
      </c>
      <c r="B11" s="4"/>
      <c r="C11" s="4" t="s">
        <v>40</v>
      </c>
      <c r="D11" s="4" t="s">
        <v>41</v>
      </c>
      <c r="E11" s="4" t="s">
        <v>42</v>
      </c>
      <c r="F11" s="4" t="s">
        <v>43</v>
      </c>
      <c r="G11" s="4">
        <v>2</v>
      </c>
      <c r="H11" s="4"/>
      <c r="I11" s="4">
        <v>70</v>
      </c>
      <c r="J11" s="4"/>
      <c r="K11" s="6">
        <f t="shared" si="0"/>
        <v>140</v>
      </c>
      <c r="L11" s="4"/>
    </row>
    <row r="12" customHeight="1" spans="1:12">
      <c r="A12" s="4">
        <v>10</v>
      </c>
      <c r="B12" s="4"/>
      <c r="C12" s="4"/>
      <c r="D12" s="4" t="s">
        <v>44</v>
      </c>
      <c r="E12" s="4" t="s">
        <v>45</v>
      </c>
      <c r="F12" s="4" t="s">
        <v>25</v>
      </c>
      <c r="G12" s="4">
        <v>100</v>
      </c>
      <c r="H12" s="4"/>
      <c r="I12" s="4">
        <v>2</v>
      </c>
      <c r="J12" s="4"/>
      <c r="K12" s="6">
        <f t="shared" si="0"/>
        <v>200</v>
      </c>
      <c r="L12" s="4" t="s">
        <v>46</v>
      </c>
    </row>
    <row r="13" customHeight="1" spans="1:12">
      <c r="A13" s="4">
        <v>11</v>
      </c>
      <c r="B13" s="4"/>
      <c r="C13" s="4" t="s">
        <v>47</v>
      </c>
      <c r="D13" s="4" t="s">
        <v>48</v>
      </c>
      <c r="E13" s="4" t="s">
        <v>49</v>
      </c>
      <c r="F13" s="4" t="s">
        <v>25</v>
      </c>
      <c r="G13" s="4">
        <v>1</v>
      </c>
      <c r="H13" s="4"/>
      <c r="I13" s="4">
        <v>30</v>
      </c>
      <c r="J13" s="4"/>
      <c r="K13" s="6">
        <f t="shared" si="0"/>
        <v>30</v>
      </c>
      <c r="L13" s="5"/>
    </row>
    <row r="14" customHeight="1" spans="1:12">
      <c r="A14" s="4">
        <v>12</v>
      </c>
      <c r="B14" s="4"/>
      <c r="C14" s="4" t="s">
        <v>50</v>
      </c>
      <c r="D14" s="4" t="s">
        <v>51</v>
      </c>
      <c r="E14" s="4" t="s">
        <v>52</v>
      </c>
      <c r="F14" s="4" t="s">
        <v>53</v>
      </c>
      <c r="G14" s="4">
        <v>2</v>
      </c>
      <c r="H14" s="4"/>
      <c r="I14" s="4">
        <v>300</v>
      </c>
      <c r="J14" s="4"/>
      <c r="K14" s="6">
        <f t="shared" si="0"/>
        <v>600</v>
      </c>
      <c r="L14" s="8"/>
    </row>
    <row r="15" customHeight="1" spans="1:12">
      <c r="A15" s="4">
        <v>13</v>
      </c>
      <c r="B15" s="4">
        <v>7.25</v>
      </c>
      <c r="C15" s="4" t="s">
        <v>54</v>
      </c>
      <c r="D15" s="4" t="s">
        <v>55</v>
      </c>
      <c r="E15" s="4" t="s">
        <v>56</v>
      </c>
      <c r="F15" s="4" t="s">
        <v>28</v>
      </c>
      <c r="G15" s="4">
        <v>150</v>
      </c>
      <c r="H15" s="4"/>
      <c r="I15" s="4">
        <v>18</v>
      </c>
      <c r="J15" s="4"/>
      <c r="K15" s="6">
        <f t="shared" si="0"/>
        <v>2700</v>
      </c>
      <c r="L15" s="4" t="s">
        <v>57</v>
      </c>
    </row>
    <row r="16" customHeight="1" spans="1:12">
      <c r="A16" s="4">
        <v>14</v>
      </c>
      <c r="B16" s="4"/>
      <c r="C16" s="5" t="s">
        <v>37</v>
      </c>
      <c r="D16" s="4" t="s">
        <v>38</v>
      </c>
      <c r="E16" s="4" t="s">
        <v>39</v>
      </c>
      <c r="F16" s="4" t="s">
        <v>21</v>
      </c>
      <c r="G16" s="4">
        <v>4</v>
      </c>
      <c r="H16" s="4"/>
      <c r="I16" s="4">
        <v>100</v>
      </c>
      <c r="J16" s="4"/>
      <c r="K16" s="6">
        <f t="shared" si="0"/>
        <v>400</v>
      </c>
      <c r="L16" s="4"/>
    </row>
    <row r="17" customHeight="1" spans="1:12">
      <c r="A17" s="4">
        <v>15</v>
      </c>
      <c r="B17" s="4"/>
      <c r="C17" s="5" t="s">
        <v>50</v>
      </c>
      <c r="D17" s="4" t="s">
        <v>48</v>
      </c>
      <c r="E17" s="4" t="s">
        <v>49</v>
      </c>
      <c r="F17" s="4" t="s">
        <v>25</v>
      </c>
      <c r="G17" s="4">
        <v>1</v>
      </c>
      <c r="H17" s="4"/>
      <c r="I17" s="4">
        <v>30</v>
      </c>
      <c r="J17" s="4"/>
      <c r="K17" s="6">
        <f t="shared" si="0"/>
        <v>30</v>
      </c>
      <c r="L17" s="4"/>
    </row>
    <row r="18" customHeight="1" spans="1:12">
      <c r="A18" s="4">
        <v>16</v>
      </c>
      <c r="B18" s="4"/>
      <c r="C18" s="9"/>
      <c r="D18" s="4" t="s">
        <v>51</v>
      </c>
      <c r="E18" s="4" t="s">
        <v>52</v>
      </c>
      <c r="F18" s="4" t="s">
        <v>53</v>
      </c>
      <c r="G18" s="4">
        <v>2</v>
      </c>
      <c r="H18" s="4"/>
      <c r="I18" s="4">
        <v>300</v>
      </c>
      <c r="J18" s="4"/>
      <c r="K18" s="6">
        <f t="shared" si="0"/>
        <v>600</v>
      </c>
      <c r="L18" s="4"/>
    </row>
    <row r="19" customHeight="1" spans="1:12">
      <c r="A19" s="4">
        <v>17</v>
      </c>
      <c r="B19" s="4"/>
      <c r="C19" s="9"/>
      <c r="D19" s="4" t="s">
        <v>44</v>
      </c>
      <c r="E19" s="4" t="s">
        <v>45</v>
      </c>
      <c r="F19" s="4" t="s">
        <v>25</v>
      </c>
      <c r="G19" s="4">
        <v>100</v>
      </c>
      <c r="H19" s="4"/>
      <c r="I19" s="4">
        <v>2</v>
      </c>
      <c r="J19" s="4"/>
      <c r="K19" s="6">
        <f t="shared" si="0"/>
        <v>200</v>
      </c>
      <c r="L19" s="4" t="s">
        <v>46</v>
      </c>
    </row>
    <row r="20" customHeight="1" spans="1:12">
      <c r="A20" s="4">
        <v>18</v>
      </c>
      <c r="B20" s="6">
        <v>8.1</v>
      </c>
      <c r="C20" s="4" t="s">
        <v>58</v>
      </c>
      <c r="D20" s="4" t="s">
        <v>59</v>
      </c>
      <c r="E20" s="4" t="s">
        <v>60</v>
      </c>
      <c r="F20" s="4" t="s">
        <v>36</v>
      </c>
      <c r="G20" s="4">
        <v>30</v>
      </c>
      <c r="H20" s="4"/>
      <c r="I20" s="4">
        <v>150</v>
      </c>
      <c r="J20" s="4"/>
      <c r="K20" s="6">
        <f t="shared" ref="K20:K28" si="1">G20*I20</f>
        <v>4500</v>
      </c>
      <c r="L20" s="4"/>
    </row>
    <row r="21" customHeight="1" spans="1:12">
      <c r="A21" s="4">
        <v>19</v>
      </c>
      <c r="B21" s="6"/>
      <c r="C21" s="5" t="s">
        <v>37</v>
      </c>
      <c r="D21" s="4" t="s">
        <v>38</v>
      </c>
      <c r="E21" s="4" t="s">
        <v>39</v>
      </c>
      <c r="F21" s="4" t="s">
        <v>21</v>
      </c>
      <c r="G21" s="4">
        <v>4</v>
      </c>
      <c r="H21" s="4"/>
      <c r="I21" s="4">
        <v>100</v>
      </c>
      <c r="J21" s="4"/>
      <c r="K21" s="6">
        <f t="shared" si="1"/>
        <v>400</v>
      </c>
      <c r="L21" s="4"/>
    </row>
    <row r="22" customHeight="1" spans="1:12">
      <c r="A22" s="4">
        <v>20</v>
      </c>
      <c r="B22" s="6"/>
      <c r="C22" s="5" t="s">
        <v>50</v>
      </c>
      <c r="D22" s="4" t="s">
        <v>48</v>
      </c>
      <c r="E22" s="4" t="s">
        <v>49</v>
      </c>
      <c r="F22" s="4" t="s">
        <v>25</v>
      </c>
      <c r="G22" s="4">
        <v>1</v>
      </c>
      <c r="H22" s="4"/>
      <c r="I22" s="4">
        <v>30</v>
      </c>
      <c r="J22" s="4"/>
      <c r="K22" s="6">
        <f t="shared" si="1"/>
        <v>30</v>
      </c>
      <c r="L22" s="4"/>
    </row>
    <row r="23" customHeight="1" spans="1:12">
      <c r="A23" s="4">
        <v>21</v>
      </c>
      <c r="B23" s="6"/>
      <c r="C23" s="9"/>
      <c r="D23" s="4" t="s">
        <v>51</v>
      </c>
      <c r="E23" s="4" t="s">
        <v>52</v>
      </c>
      <c r="F23" s="4" t="s">
        <v>53</v>
      </c>
      <c r="G23" s="4">
        <v>2</v>
      </c>
      <c r="H23" s="4"/>
      <c r="I23" s="4">
        <v>300</v>
      </c>
      <c r="J23" s="4"/>
      <c r="K23" s="6">
        <f t="shared" si="1"/>
        <v>600</v>
      </c>
      <c r="L23" s="4"/>
    </row>
    <row r="24" customHeight="1" spans="1:12">
      <c r="A24" s="4">
        <v>22</v>
      </c>
      <c r="B24" s="6"/>
      <c r="C24" s="9"/>
      <c r="D24" s="4" t="s">
        <v>44</v>
      </c>
      <c r="E24" s="4" t="s">
        <v>45</v>
      </c>
      <c r="F24" s="4" t="s">
        <v>25</v>
      </c>
      <c r="G24" s="4">
        <v>100</v>
      </c>
      <c r="H24" s="4"/>
      <c r="I24" s="4">
        <v>2</v>
      </c>
      <c r="J24" s="4"/>
      <c r="K24" s="6">
        <f t="shared" si="1"/>
        <v>200</v>
      </c>
      <c r="L24" s="4" t="s">
        <v>46</v>
      </c>
    </row>
    <row r="25" customHeight="1" spans="1:12">
      <c r="A25" s="4">
        <v>23</v>
      </c>
      <c r="B25" s="10" t="s">
        <v>50</v>
      </c>
      <c r="C25" s="6" t="s">
        <v>61</v>
      </c>
      <c r="D25" s="6" t="s">
        <v>62</v>
      </c>
      <c r="E25" s="6" t="s">
        <v>63</v>
      </c>
      <c r="F25" s="6" t="s">
        <v>17</v>
      </c>
      <c r="G25" s="6">
        <v>5.4</v>
      </c>
      <c r="H25" s="6"/>
      <c r="I25" s="4">
        <v>40</v>
      </c>
      <c r="J25" s="4"/>
      <c r="K25" s="6">
        <f t="shared" si="1"/>
        <v>216</v>
      </c>
      <c r="L25" s="6"/>
    </row>
    <row r="26" customHeight="1" spans="1:12">
      <c r="A26" s="4">
        <v>24</v>
      </c>
      <c r="B26" s="10"/>
      <c r="C26" s="6" t="s">
        <v>64</v>
      </c>
      <c r="D26" s="6" t="s">
        <v>64</v>
      </c>
      <c r="E26" s="6" t="s">
        <v>65</v>
      </c>
      <c r="F26" s="6" t="s">
        <v>25</v>
      </c>
      <c r="G26" s="6">
        <v>2</v>
      </c>
      <c r="H26" s="4"/>
      <c r="I26" s="4">
        <v>3000</v>
      </c>
      <c r="J26" s="4"/>
      <c r="K26" s="6">
        <f t="shared" si="1"/>
        <v>6000</v>
      </c>
      <c r="L26" s="6"/>
    </row>
    <row r="27" customHeight="1" spans="1:12">
      <c r="A27" s="4">
        <v>25</v>
      </c>
      <c r="B27" s="10"/>
      <c r="C27" s="6" t="s">
        <v>66</v>
      </c>
      <c r="D27" s="6" t="s">
        <v>66</v>
      </c>
      <c r="E27" s="6" t="s">
        <v>67</v>
      </c>
      <c r="F27" s="6" t="s">
        <v>68</v>
      </c>
      <c r="G27" s="6">
        <v>6</v>
      </c>
      <c r="H27" s="6"/>
      <c r="I27" s="4">
        <v>400</v>
      </c>
      <c r="J27" s="4"/>
      <c r="K27" s="6">
        <f t="shared" ref="K27:K32" si="2">G27*I27</f>
        <v>2400</v>
      </c>
      <c r="L27" s="6"/>
    </row>
    <row r="28" customHeight="1" spans="1:12">
      <c r="A28" s="4">
        <v>26</v>
      </c>
      <c r="B28" s="10"/>
      <c r="C28" s="6" t="s">
        <v>69</v>
      </c>
      <c r="D28" s="6" t="s">
        <v>69</v>
      </c>
      <c r="E28" s="6" t="s">
        <v>70</v>
      </c>
      <c r="F28" s="6" t="s">
        <v>71</v>
      </c>
      <c r="G28" s="6">
        <v>6</v>
      </c>
      <c r="H28" s="6"/>
      <c r="I28" s="4">
        <v>400</v>
      </c>
      <c r="J28" s="4"/>
      <c r="K28" s="6">
        <f t="shared" si="2"/>
        <v>2400</v>
      </c>
      <c r="L28" s="6"/>
    </row>
    <row r="29" customHeight="1" spans="1:12">
      <c r="A29" s="4">
        <v>27</v>
      </c>
      <c r="B29" s="10"/>
      <c r="C29" s="11" t="s">
        <v>72</v>
      </c>
      <c r="D29" s="11" t="s">
        <v>73</v>
      </c>
      <c r="E29" s="6" t="s">
        <v>74</v>
      </c>
      <c r="F29" s="6" t="s">
        <v>25</v>
      </c>
      <c r="G29" s="6">
        <v>10</v>
      </c>
      <c r="H29" s="6"/>
      <c r="I29" s="4">
        <v>150</v>
      </c>
      <c r="J29" s="4"/>
      <c r="K29" s="6">
        <f t="shared" si="2"/>
        <v>1500</v>
      </c>
      <c r="L29" s="6" t="s">
        <v>75</v>
      </c>
    </row>
    <row r="30" customHeight="1" spans="1:12">
      <c r="A30" s="4">
        <v>28</v>
      </c>
      <c r="B30" s="10"/>
      <c r="C30" s="10"/>
      <c r="D30" s="10"/>
      <c r="E30" s="6" t="s">
        <v>76</v>
      </c>
      <c r="F30" s="6" t="s">
        <v>25</v>
      </c>
      <c r="G30" s="6">
        <v>5</v>
      </c>
      <c r="H30" s="6"/>
      <c r="I30" s="4">
        <v>800</v>
      </c>
      <c r="J30" s="4"/>
      <c r="K30" s="6">
        <f t="shared" si="2"/>
        <v>4000</v>
      </c>
      <c r="L30" s="4" t="s">
        <v>77</v>
      </c>
    </row>
    <row r="31" customHeight="1" spans="1:12">
      <c r="A31" s="4">
        <v>29</v>
      </c>
      <c r="B31" s="10"/>
      <c r="C31" s="12"/>
      <c r="D31" s="12"/>
      <c r="E31" s="6" t="s">
        <v>78</v>
      </c>
      <c r="F31" s="6" t="s">
        <v>25</v>
      </c>
      <c r="G31" s="6">
        <v>2</v>
      </c>
      <c r="H31" s="6"/>
      <c r="I31" s="4">
        <v>1500</v>
      </c>
      <c r="J31" s="4"/>
      <c r="K31" s="6">
        <f t="shared" si="2"/>
        <v>3000</v>
      </c>
      <c r="L31" s="4" t="s">
        <v>77</v>
      </c>
    </row>
    <row r="32" customHeight="1" spans="1:12">
      <c r="A32" s="4">
        <v>30</v>
      </c>
      <c r="B32" s="10"/>
      <c r="C32" s="6" t="s">
        <v>79</v>
      </c>
      <c r="D32" s="6" t="s">
        <v>80</v>
      </c>
      <c r="E32" s="6" t="s">
        <v>81</v>
      </c>
      <c r="F32" s="6" t="s">
        <v>25</v>
      </c>
      <c r="G32" s="6">
        <v>5</v>
      </c>
      <c r="H32" s="6"/>
      <c r="I32" s="4">
        <v>1200</v>
      </c>
      <c r="J32" s="4"/>
      <c r="K32" s="6">
        <f t="shared" si="2"/>
        <v>6000</v>
      </c>
      <c r="L32" s="4" t="s">
        <v>82</v>
      </c>
    </row>
    <row r="33" customHeight="1" spans="1:12">
      <c r="A33" s="4">
        <v>31</v>
      </c>
      <c r="B33" s="12"/>
      <c r="C33" s="6" t="s">
        <v>83</v>
      </c>
      <c r="D33" s="6"/>
      <c r="E33" s="6"/>
      <c r="F33" s="6" t="s">
        <v>84</v>
      </c>
      <c r="G33" s="6">
        <v>1</v>
      </c>
      <c r="H33" s="6"/>
      <c r="I33" s="4">
        <v>3000</v>
      </c>
      <c r="J33" s="4"/>
      <c r="K33" s="6">
        <v>3000</v>
      </c>
      <c r="L33" s="6" t="s">
        <v>85</v>
      </c>
    </row>
    <row r="34" customHeight="1" spans="1:12">
      <c r="A34" s="4">
        <v>32</v>
      </c>
      <c r="B34" s="6"/>
      <c r="C34" s="6"/>
      <c r="D34" s="6"/>
      <c r="E34" s="6"/>
      <c r="F34" s="6"/>
      <c r="G34" s="6"/>
      <c r="H34" s="6"/>
      <c r="I34" s="6"/>
      <c r="J34" s="6"/>
      <c r="K34" s="6">
        <f>SUM(K3:K33)</f>
        <v>45753</v>
      </c>
      <c r="L34" s="6"/>
    </row>
    <row r="35" customHeight="1" spans="1:12">
      <c r="A35" s="4">
        <v>33</v>
      </c>
      <c r="B35" s="6" t="s">
        <v>86</v>
      </c>
      <c r="C35" s="6"/>
      <c r="D35" s="6"/>
      <c r="E35" s="6"/>
      <c r="F35" s="6"/>
      <c r="G35" s="6"/>
      <c r="H35" s="6"/>
      <c r="I35" s="13"/>
      <c r="J35" s="13"/>
      <c r="K35" s="13">
        <f>K34*0.06</f>
        <v>2745.18</v>
      </c>
      <c r="L35" s="13"/>
    </row>
    <row r="36" customHeight="1" spans="1:12">
      <c r="A36" s="4">
        <v>34</v>
      </c>
      <c r="B36" s="6"/>
      <c r="C36" s="6"/>
      <c r="D36" s="6"/>
      <c r="E36" s="6"/>
      <c r="F36" s="6"/>
      <c r="G36" s="6"/>
      <c r="H36" s="6"/>
      <c r="I36" s="13"/>
      <c r="J36" s="13"/>
      <c r="K36" s="13">
        <f>SUM(K34:K35)</f>
        <v>48498.18</v>
      </c>
      <c r="L36" s="13"/>
    </row>
  </sheetData>
  <mergeCells count="15">
    <mergeCell ref="A1:L1"/>
    <mergeCell ref="B34:G34"/>
    <mergeCell ref="B35:G35"/>
    <mergeCell ref="B36:G36"/>
    <mergeCell ref="B4:B14"/>
    <mergeCell ref="B15:B19"/>
    <mergeCell ref="B20:B24"/>
    <mergeCell ref="B25:B33"/>
    <mergeCell ref="C4:C9"/>
    <mergeCell ref="C11:C12"/>
    <mergeCell ref="C17:C19"/>
    <mergeCell ref="C22:C24"/>
    <mergeCell ref="C29:C31"/>
    <mergeCell ref="D29:D31"/>
    <mergeCell ref="L13:L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共话</cp:lastModifiedBy>
  <dcterms:created xsi:type="dcterms:W3CDTF">2026-06-03T06:43:00Z</dcterms:created>
  <dcterms:modified xsi:type="dcterms:W3CDTF">2026-07-07T01:30:27Z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CCE2E74D2CDD4295A0C64E097699240D_13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