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报价清单" sheetId="1" r:id="rId1"/>
  </sheets>
  <definedNames>
    <definedName name="_xlnm._FilterDatabase" localSheetId="0" hidden="1">报价清单!$A$2:$J$58</definedName>
    <definedName name="_xlnm.Print_Area" localSheetId="0">报价清单!$A$1:$J$58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<sst xmlns="http://schemas.openxmlformats.org/spreadsheetml/2006/main" count="145" uniqueCount="93">
  <si>
    <t>2026贡街中秋国庆活动物料执行报价清单</t>
  </si>
  <si>
    <t>序号</t>
  </si>
  <si>
    <t>区域</t>
  </si>
  <si>
    <t>规格/材质</t>
  </si>
  <si>
    <t>数量</t>
  </si>
  <si>
    <t>单位</t>
  </si>
  <si>
    <t>单价</t>
  </si>
  <si>
    <t>天数</t>
  </si>
  <si>
    <t>合计</t>
  </si>
  <si>
    <t>示意图</t>
  </si>
  <si>
    <t>备注</t>
  </si>
  <si>
    <t>宣传桁架</t>
  </si>
  <si>
    <t>桁架含黑底喷绘画面（500*300cm*1）</t>
  </si>
  <si>
    <t>平方米</t>
  </si>
  <si>
    <t>放三周</t>
  </si>
  <si>
    <t>贡贺周年喜乐</t>
  </si>
  <si>
    <t>2*0.6*0.3m大蛋糕</t>
  </si>
  <si>
    <t>天</t>
  </si>
  <si>
    <t>1600元含税费用代走账
不可竞价商户合作</t>
  </si>
  <si>
    <t>滚月饼大赛
（9.25-26）</t>
  </si>
  <si>
    <t>定制闭气月饼气模（直径约1.5m）</t>
  </si>
  <si>
    <t>个</t>
  </si>
  <si>
    <t>地贴（8*6m 黑底喷绘附斜纹膜）</t>
  </si>
  <si>
    <t>兼职人员</t>
  </si>
  <si>
    <t>人</t>
  </si>
  <si>
    <t>主持人</t>
  </si>
  <si>
    <t>拉杆音响（含话筒）</t>
  </si>
  <si>
    <r>
      <rPr>
        <sz val="16"/>
        <color theme="1"/>
        <rFont val="微软雅黑"/>
        <charset val="134"/>
      </rPr>
      <t>第一天原价4</t>
    </r>
    <r>
      <rPr>
        <sz val="16"/>
        <color theme="1"/>
        <rFont val="微软雅黑"/>
        <charset val="134"/>
      </rPr>
      <t>00元，第二天半价200元</t>
    </r>
  </si>
  <si>
    <t>告知牌（60*90cmkt板）</t>
  </si>
  <si>
    <t>中秋手工作坊
（9.25-26）</t>
  </si>
  <si>
    <t>桁架画面（3*2m含黑底喷绘）</t>
  </si>
  <si>
    <t>手作老师</t>
  </si>
  <si>
    <t>小蜜蜂</t>
  </si>
  <si>
    <t>长条桌（1.8m长条桌+桌布）</t>
  </si>
  <si>
    <t>张</t>
  </si>
  <si>
    <t>第一天原价</t>
  </si>
  <si>
    <t>折叠椅</t>
  </si>
  <si>
    <t>第二天半价</t>
  </si>
  <si>
    <t>diy书签材料包（纹理纸空白书签+干花+胶水镊子）</t>
  </si>
  <si>
    <t>套</t>
  </si>
  <si>
    <t>diy桂花手机、手串链材料包（桂花花瓣挂件、玉兔挂件、玉石串珠、手串线绳、手机链挂扣等）</t>
  </si>
  <si>
    <t>气模</t>
  </si>
  <si>
    <t>定制兔子气模4个（高度分别约为3.5m，3m，2m，1.8m 平纹尼充气  含灯光）</t>
  </si>
  <si>
    <t>组</t>
  </si>
  <si>
    <t>定制兔耳月气模（平纹尼充气 约5m含灯光）</t>
  </si>
  <si>
    <t xml:space="preserve">   </t>
  </si>
  <si>
    <t>剥玉米大赛
（10.1—10.2）</t>
  </si>
  <si>
    <t>干玉米棒子</t>
  </si>
  <si>
    <t>根</t>
  </si>
  <si>
    <t>竹编盘子（直径26cm）</t>
  </si>
  <si>
    <t>蒲团双层坐垫（直径约40cm）</t>
  </si>
  <si>
    <t>道具（头巾、袖套）</t>
  </si>
  <si>
    <t>劳保手套</t>
  </si>
  <si>
    <t>双</t>
  </si>
  <si>
    <t>手举牌（50*50cm*2、60*70cm*2、50*70*2 kt板）</t>
  </si>
  <si>
    <t>打卡墙</t>
  </si>
  <si>
    <t>爱心打卡墙（木质结构+定制户外加厚车贴画面 含配重 高度约4m）</t>
  </si>
  <si>
    <t>伴手礼</t>
  </si>
  <si>
    <t>中秋花灯</t>
  </si>
  <si>
    <t>份</t>
  </si>
  <si>
    <t>有钱花擦手巾</t>
  </si>
  <si>
    <t>手机支架</t>
  </si>
  <si>
    <t>可爱指甲钳</t>
  </si>
  <si>
    <t>软豆豆镜梳</t>
  </si>
  <si>
    <t>代金券</t>
  </si>
  <si>
    <t>罍+村代金券（8.6*16.6cm 双胶纸 双面印刷）</t>
  </si>
  <si>
    <t>罍+村5元代金券代付费用</t>
  </si>
  <si>
    <t>项</t>
  </si>
  <si>
    <t>不可竞价代走账，10000元含税费用</t>
  </si>
  <si>
    <t>商户活动展架</t>
  </si>
  <si>
    <t>告知牌（60*90cm*40kt板）</t>
  </si>
  <si>
    <t>官方兑换点位</t>
  </si>
  <si>
    <t>告知牌（60*90cm*2kt板）</t>
  </si>
  <si>
    <t>抽奖箱（50*50cm kt板）</t>
  </si>
  <si>
    <t>抽奖券纸条（8*16cm 双胶纸 双面印刷）</t>
  </si>
  <si>
    <t>其他</t>
  </si>
  <si>
    <t>警示牌（30*24cm*10 kt板）</t>
  </si>
  <si>
    <t>铁马画面（195*195cm*28 户外kt板）</t>
  </si>
  <si>
    <t>摄影摄像</t>
  </si>
  <si>
    <t>9月25日，10月1日共计两场摄影摄像</t>
  </si>
  <si>
    <t>人员安装</t>
  </si>
  <si>
    <t>电线</t>
  </si>
  <si>
    <t>米</t>
  </si>
  <si>
    <t>时控</t>
  </si>
  <si>
    <t>登高车</t>
  </si>
  <si>
    <t>辆</t>
  </si>
  <si>
    <t>含撤场</t>
  </si>
  <si>
    <t>运输</t>
  </si>
  <si>
    <t>暂列金</t>
  </si>
  <si>
    <t>不可竞价</t>
  </si>
  <si>
    <t>小计：</t>
  </si>
  <si>
    <t>税率： %</t>
  </si>
  <si>
    <t>费用统计：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</si>
</sst>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36"/>
      <color theme="1"/>
      <name val="微软雅黑"/>
      <charset val="134"/>
    </font>
    <font>
      <b/>
      <sz val="16"/>
      <color theme="1"/>
      <name val="微软雅黑"/>
      <charset val="134"/>
    </font>
    <font>
      <sz val="16"/>
      <color theme="1"/>
      <name val="微软雅黑"/>
      <charset val="134"/>
    </font>
    <font>
      <sz val="16"/>
      <color rgb="FFFF0000"/>
      <name val="微软雅黑"/>
      <charset val="134"/>
    </font>
    <font>
      <sz val="16"/>
      <color rgb="FF000000"/>
      <name val="微软雅黑"/>
      <charset val="134"/>
    </font>
    <font>
      <sz val="1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8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7" fillId="0" borderId="0" applyBorder="0"/>
    <xf numFmtId="0" fontId="0" fillId="0" borderId="0" applyBorder="0"/>
    <xf numFmtId="0" fontId="0" fillId="0" borderId="0" applyBorder="0"/>
  </cellStyleXfs>
  <cellXfs count="7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7" fontId="4" fillId="2" borderId="1" xfId="0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7" fontId="4" fillId="2" borderId="1" xfId="0" applyNumberFormat="1" applyFont="1" applyFill="1" applyBorder="1" applyAlignment="1">
      <alignment horizontal="center" vertical="center"/>
    </xf>
    <xf numFmtId="7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7" fontId="4" fillId="2" borderId="3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7" fontId="4" fillId="0" borderId="1" xfId="0" applyNumberFormat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7" fontId="4" fillId="3" borderId="1" xfId="0" applyNumberFormat="1" applyFont="1" applyFill="1" applyBorder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7" fontId="4" fillId="3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/>
    </xf>
    <xf numFmtId="7" fontId="4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 2" xfId="50"/>
    <cellStyle name="常规 2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FF"/>
      <color rgb="00FF2600"/>
      <color rgb="0092D050"/>
      <color rgb="0000FA0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1725705</xdr:colOff>
      <xdr:row>19</xdr:row>
      <xdr:rowOff>46888</xdr:rowOff>
    </xdr:from>
    <xdr:to>
      <xdr:col>8</xdr:col>
      <xdr:colOff>3160058</xdr:colOff>
      <xdr:row>19</xdr:row>
      <xdr:rowOff>1320419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4325" y="10664190"/>
          <a:ext cx="1434465" cy="1273810"/>
        </a:xfrm>
        <a:prstGeom prst="rect">
          <a:avLst/>
        </a:prstGeom>
      </xdr:spPr>
    </xdr:pic>
    <xdr:clientData/>
  </xdr:twoCellAnchor>
  <xdr:twoCellAnchor editAs="oneCell">
    <xdr:from>
      <xdr:col>8</xdr:col>
      <xdr:colOff>206029</xdr:colOff>
      <xdr:row>19</xdr:row>
      <xdr:rowOff>17300</xdr:rowOff>
    </xdr:from>
    <xdr:to>
      <xdr:col>8</xdr:col>
      <xdr:colOff>1669304</xdr:colOff>
      <xdr:row>19</xdr:row>
      <xdr:rowOff>1299883</xdr:rowOff>
    </xdr:to>
    <xdr:pic>
      <xdr:nvPicPr>
        <xdr:cNvPr id="8" name="图片 7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4770" y="10634980"/>
          <a:ext cx="1463040" cy="1282700"/>
        </a:xfrm>
        <a:prstGeom prst="rect">
          <a:avLst/>
        </a:prstGeom>
      </xdr:spPr>
    </xdr:pic>
    <xdr:clientData/>
  </xdr:twoCellAnchor>
  <xdr:twoCellAnchor editAs="oneCell">
    <xdr:from>
      <xdr:col>8</xdr:col>
      <xdr:colOff>493058</xdr:colOff>
      <xdr:row>4</xdr:row>
      <xdr:rowOff>258198</xdr:rowOff>
    </xdr:from>
    <xdr:to>
      <xdr:col>8</xdr:col>
      <xdr:colOff>2991969</xdr:colOff>
      <xdr:row>9</xdr:row>
      <xdr:rowOff>290615</xdr:rowOff>
    </xdr:to>
    <xdr:pic>
      <xdr:nvPicPr>
        <xdr:cNvPr id="4" name="图片 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1790" y="2897505"/>
          <a:ext cx="2498725" cy="2790825"/>
        </a:xfrm>
        <a:prstGeom prst="rect">
          <a:avLst/>
        </a:prstGeom>
      </xdr:spPr>
    </xdr:pic>
    <xdr:clientData/>
  </xdr:twoCellAnchor>
  <xdr:twoCellAnchor editAs="oneCell">
    <xdr:from>
      <xdr:col>8</xdr:col>
      <xdr:colOff>930090</xdr:colOff>
      <xdr:row>33</xdr:row>
      <xdr:rowOff>100852</xdr:rowOff>
    </xdr:from>
    <xdr:to>
      <xdr:col>8</xdr:col>
      <xdr:colOff>2674856</xdr:colOff>
      <xdr:row>33</xdr:row>
      <xdr:rowOff>1842666</xdr:rowOff>
    </xdr:to>
    <xdr:pic>
      <xdr:nvPicPr>
        <xdr:cNvPr id="7" name="图片 6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8670" y="21881465"/>
          <a:ext cx="1744980" cy="1741805"/>
        </a:xfrm>
        <a:prstGeom prst="rect">
          <a:avLst/>
        </a:prstGeom>
      </xdr:spPr>
    </xdr:pic>
    <xdr:clientData/>
  </xdr:twoCellAnchor>
  <xdr:twoCellAnchor editAs="oneCell">
    <xdr:from>
      <xdr:col>8</xdr:col>
      <xdr:colOff>358588</xdr:colOff>
      <xdr:row>20</xdr:row>
      <xdr:rowOff>44825</xdr:rowOff>
    </xdr:from>
    <xdr:to>
      <xdr:col>8</xdr:col>
      <xdr:colOff>1650741</xdr:colOff>
      <xdr:row>20</xdr:row>
      <xdr:rowOff>1314290</xdr:rowOff>
    </xdr:to>
    <xdr:pic>
      <xdr:nvPicPr>
        <xdr:cNvPr id="10" name="图片 9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70" y="12014835"/>
          <a:ext cx="1292225" cy="1269365"/>
        </a:xfrm>
        <a:prstGeom prst="rect">
          <a:avLst/>
        </a:prstGeom>
      </xdr:spPr>
    </xdr:pic>
    <xdr:clientData/>
  </xdr:twoCellAnchor>
  <xdr:twoCellAnchor editAs="oneCell">
    <xdr:from>
      <xdr:col>8</xdr:col>
      <xdr:colOff>1815354</xdr:colOff>
      <xdr:row>20</xdr:row>
      <xdr:rowOff>33618</xdr:rowOff>
    </xdr:from>
    <xdr:to>
      <xdr:col>8</xdr:col>
      <xdr:colOff>3048000</xdr:colOff>
      <xdr:row>20</xdr:row>
      <xdr:rowOff>1329230</xdr:rowOff>
    </xdr:to>
    <xdr:pic>
      <xdr:nvPicPr>
        <xdr:cNvPr id="13" name="图片 12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3860" y="12003405"/>
          <a:ext cx="1233170" cy="1296035"/>
        </a:xfrm>
        <a:prstGeom prst="rect">
          <a:avLst/>
        </a:prstGeom>
      </xdr:spPr>
    </xdr:pic>
    <xdr:clientData/>
  </xdr:twoCellAnchor>
  <xdr:twoCellAnchor editAs="oneCell">
    <xdr:from>
      <xdr:col>8</xdr:col>
      <xdr:colOff>829237</xdr:colOff>
      <xdr:row>21</xdr:row>
      <xdr:rowOff>56488</xdr:rowOff>
    </xdr:from>
    <xdr:to>
      <xdr:col>8</xdr:col>
      <xdr:colOff>2846295</xdr:colOff>
      <xdr:row>22</xdr:row>
      <xdr:rowOff>699297</xdr:rowOff>
    </xdr:to>
    <xdr:pic>
      <xdr:nvPicPr>
        <xdr:cNvPr id="3" name="图片 2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7705" y="13416915"/>
          <a:ext cx="2017395" cy="1357630"/>
        </a:xfrm>
        <a:prstGeom prst="rect">
          <a:avLst/>
        </a:prstGeom>
      </xdr:spPr>
    </xdr:pic>
    <xdr:clientData/>
  </xdr:twoCellAnchor>
  <xdr:twoCellAnchor editAs="oneCell">
    <xdr:from>
      <xdr:col>8</xdr:col>
      <xdr:colOff>933290</xdr:colOff>
      <xdr:row>27</xdr:row>
      <xdr:rowOff>95251</xdr:rowOff>
    </xdr:from>
    <xdr:to>
      <xdr:col>8</xdr:col>
      <xdr:colOff>2302757</xdr:colOff>
      <xdr:row>27</xdr:row>
      <xdr:rowOff>1622268</xdr:rowOff>
    </xdr:to>
    <xdr:pic>
      <xdr:nvPicPr>
        <xdr:cNvPr id="9" name="图片 8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845" y="17218660"/>
          <a:ext cx="1369695" cy="1526540"/>
        </a:xfrm>
        <a:prstGeom prst="rect">
          <a:avLst/>
        </a:prstGeom>
      </xdr:spPr>
    </xdr:pic>
    <xdr:clientData/>
  </xdr:twoCellAnchor>
  <xdr:twoCellAnchor editAs="oneCell">
    <xdr:from>
      <xdr:col>8</xdr:col>
      <xdr:colOff>1211357</xdr:colOff>
      <xdr:row>35</xdr:row>
      <xdr:rowOff>54428</xdr:rowOff>
    </xdr:from>
    <xdr:to>
      <xdr:col>8</xdr:col>
      <xdr:colOff>2367642</xdr:colOff>
      <xdr:row>35</xdr:row>
      <xdr:rowOff>1347417</xdr:rowOff>
    </xdr:to>
    <xdr:pic>
      <xdr:nvPicPr>
        <xdr:cNvPr id="12" name="图片 11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9975" y="25111710"/>
          <a:ext cx="1156335" cy="1292860"/>
        </a:xfrm>
        <a:prstGeom prst="rect">
          <a:avLst/>
        </a:prstGeom>
      </xdr:spPr>
    </xdr:pic>
    <xdr:clientData/>
  </xdr:twoCellAnchor>
  <xdr:twoCellAnchor editAs="oneCell">
    <xdr:from>
      <xdr:col>8</xdr:col>
      <xdr:colOff>1116428</xdr:colOff>
      <xdr:row>36</xdr:row>
      <xdr:rowOff>78534</xdr:rowOff>
    </xdr:from>
    <xdr:to>
      <xdr:col>8</xdr:col>
      <xdr:colOff>2285999</xdr:colOff>
      <xdr:row>36</xdr:row>
      <xdr:rowOff>1336560</xdr:rowOff>
    </xdr:to>
    <xdr:pic>
      <xdr:nvPicPr>
        <xdr:cNvPr id="15" name="图片 14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5360" y="26574115"/>
          <a:ext cx="1169035" cy="1257935"/>
        </a:xfrm>
        <a:prstGeom prst="rect">
          <a:avLst/>
        </a:prstGeom>
      </xdr:spPr>
    </xdr:pic>
    <xdr:clientData/>
  </xdr:twoCellAnchor>
  <xdr:twoCellAnchor editAs="oneCell">
    <xdr:from>
      <xdr:col>8</xdr:col>
      <xdr:colOff>1130358</xdr:colOff>
      <xdr:row>37</xdr:row>
      <xdr:rowOff>0</xdr:rowOff>
    </xdr:from>
    <xdr:to>
      <xdr:col>8</xdr:col>
      <xdr:colOff>2272706</xdr:colOff>
      <xdr:row>37</xdr:row>
      <xdr:rowOff>1347107</xdr:rowOff>
    </xdr:to>
    <xdr:pic>
      <xdr:nvPicPr>
        <xdr:cNvPr id="17" name="图片 16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9330" y="27934285"/>
          <a:ext cx="1142365" cy="1346835"/>
        </a:xfrm>
        <a:prstGeom prst="rect">
          <a:avLst/>
        </a:prstGeom>
      </xdr:spPr>
    </xdr:pic>
    <xdr:clientData/>
  </xdr:twoCellAnchor>
  <xdr:twoCellAnchor editAs="oneCell">
    <xdr:from>
      <xdr:col>8</xdr:col>
      <xdr:colOff>1115785</xdr:colOff>
      <xdr:row>37</xdr:row>
      <xdr:rowOff>59284</xdr:rowOff>
    </xdr:from>
    <xdr:to>
      <xdr:col>8</xdr:col>
      <xdr:colOff>2272392</xdr:colOff>
      <xdr:row>37</xdr:row>
      <xdr:rowOff>1386450</xdr:rowOff>
    </xdr:to>
    <xdr:pic>
      <xdr:nvPicPr>
        <xdr:cNvPr id="19" name="图片 18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4725" y="27993340"/>
          <a:ext cx="1156335" cy="1327150"/>
        </a:xfrm>
        <a:prstGeom prst="rect">
          <a:avLst/>
        </a:prstGeom>
      </xdr:spPr>
    </xdr:pic>
    <xdr:clientData/>
  </xdr:twoCellAnchor>
  <xdr:twoCellAnchor editAs="oneCell">
    <xdr:from>
      <xdr:col>8</xdr:col>
      <xdr:colOff>1035750</xdr:colOff>
      <xdr:row>38</xdr:row>
      <xdr:rowOff>117920</xdr:rowOff>
    </xdr:from>
    <xdr:to>
      <xdr:col>8</xdr:col>
      <xdr:colOff>2299607</xdr:colOff>
      <xdr:row>38</xdr:row>
      <xdr:rowOff>1554908</xdr:rowOff>
    </xdr:to>
    <xdr:pic>
      <xdr:nvPicPr>
        <xdr:cNvPr id="21" name="图片 20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715" y="29490035"/>
          <a:ext cx="1263650" cy="1437005"/>
        </a:xfrm>
        <a:prstGeom prst="rect">
          <a:avLst/>
        </a:prstGeom>
      </xdr:spPr>
    </xdr:pic>
    <xdr:clientData/>
  </xdr:twoCellAnchor>
  <xdr:twoCellAnchor editAs="oneCell">
    <xdr:from>
      <xdr:col>8</xdr:col>
      <xdr:colOff>1211035</xdr:colOff>
      <xdr:row>34</xdr:row>
      <xdr:rowOff>43338</xdr:rowOff>
    </xdr:from>
    <xdr:to>
      <xdr:col>8</xdr:col>
      <xdr:colOff>2408464</xdr:colOff>
      <xdr:row>34</xdr:row>
      <xdr:rowOff>1232603</xdr:rowOff>
    </xdr:to>
    <xdr:pic>
      <xdr:nvPicPr>
        <xdr:cNvPr id="23" name="图片 22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9975" y="23767415"/>
          <a:ext cx="1196975" cy="1189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58"/>
  <sheetViews>
    <sheetView tabSelected="1" view="pageBreakPreview" zoomScale="70" zoomScaleNormal="90" workbookViewId="0">
      <pane ySplit="2" topLeftCell="A38" activePane="bottomLeft" state="frozen"/>
      <selection/>
      <selection pane="bottomLeft" activeCell="J35" sqref="J35:J39"/>
    </sheetView>
  </sheetViews>
  <sheetFormatPr defaultColWidth="9" defaultRowHeight="20.25"/>
  <cols>
    <col min="1" max="1" width="13.75" style="1" hidden="1" customWidth="1"/>
    <col min="2" max="2" width="21.25" style="1" customWidth="1"/>
    <col min="3" max="3" width="44.6416666666667" style="2" customWidth="1"/>
    <col min="4" max="4" width="16.5" style="1" customWidth="1"/>
    <col min="5" max="5" width="13.75" style="1" customWidth="1"/>
    <col min="6" max="6" width="19.5" style="1" customWidth="1"/>
    <col min="7" max="7" width="15.375" style="1" customWidth="1"/>
    <col min="8" max="8" width="17.1333333333333" style="1" customWidth="1"/>
    <col min="9" max="9" width="41.9583333333333" style="1" customWidth="1"/>
    <col min="10" max="10" width="31.9583333333333" style="2" customWidth="1"/>
    <col min="11" max="16384" width="9" style="1"/>
  </cols>
  <sheetData>
    <row r="1" ht="72.75" customHeight="1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6"/>
    </row>
    <row r="2" ht="23.1" customHeight="1" spans="1:10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</row>
    <row r="3" ht="58" customHeight="1" spans="1:10">
      <c r="A3" s="10">
        <v>1</v>
      </c>
      <c r="B3" s="11" t="s">
        <v>11</v>
      </c>
      <c r="C3" s="12" t="s">
        <v>12</v>
      </c>
      <c r="D3" s="13">
        <v>15</v>
      </c>
      <c r="E3" s="11" t="s">
        <v>13</v>
      </c>
      <c r="F3" s="13"/>
      <c r="G3" s="13">
        <v>1</v>
      </c>
      <c r="H3" s="14">
        <f>D3*F3*G3</f>
        <v>0</v>
      </c>
      <c r="I3" s="4"/>
      <c r="J3" s="15" t="s">
        <v>14</v>
      </c>
    </row>
    <row r="4" ht="54" customHeight="1" spans="1:10">
      <c r="A4" s="10">
        <v>2</v>
      </c>
      <c r="B4" s="16" t="s">
        <v>15</v>
      </c>
      <c r="C4" s="16" t="s">
        <v>16</v>
      </c>
      <c r="D4" s="17">
        <v>1</v>
      </c>
      <c r="E4" s="18" t="s">
        <v>17</v>
      </c>
      <c r="F4" s="17">
        <v>1600</v>
      </c>
      <c r="G4" s="17">
        <v>1</v>
      </c>
      <c r="H4" s="19">
        <v>1600</v>
      </c>
      <c r="I4" s="20"/>
      <c r="J4" s="21" t="s">
        <v>18</v>
      </c>
    </row>
    <row r="5" ht="48" customHeight="1" spans="1:10">
      <c r="A5" s="10">
        <v>3</v>
      </c>
      <c r="B5" s="22" t="s">
        <v>19</v>
      </c>
      <c r="C5" s="12" t="s">
        <v>20</v>
      </c>
      <c r="D5" s="23">
        <v>5</v>
      </c>
      <c r="E5" s="24" t="s">
        <v>21</v>
      </c>
      <c r="F5" s="25"/>
      <c r="G5" s="13">
        <v>1</v>
      </c>
      <c r="H5" s="14">
        <f t="shared" ref="H5:H21" si="0">D5*F5*G5</f>
        <v>0</v>
      </c>
      <c r="I5" s="26"/>
      <c r="J5" s="15"/>
    </row>
    <row r="6" ht="44.25" customHeight="1" spans="1:10">
      <c r="A6" s="10">
        <v>4</v>
      </c>
      <c r="B6" s="27"/>
      <c r="C6" s="16" t="s">
        <v>12</v>
      </c>
      <c r="D6" s="28">
        <v>15</v>
      </c>
      <c r="E6" s="29" t="s">
        <v>21</v>
      </c>
      <c r="F6" s="30"/>
      <c r="G6" s="17">
        <v>1</v>
      </c>
      <c r="H6" s="19">
        <f t="shared" si="0"/>
        <v>0</v>
      </c>
      <c r="I6" s="31"/>
      <c r="J6" s="32" t="s">
        <v>14</v>
      </c>
    </row>
    <row r="7" ht="42.75" customHeight="1" spans="1:10">
      <c r="A7" s="10">
        <v>5</v>
      </c>
      <c r="B7" s="27"/>
      <c r="C7" s="12" t="s">
        <v>22</v>
      </c>
      <c r="D7" s="23">
        <v>48</v>
      </c>
      <c r="E7" s="24" t="s">
        <v>13</v>
      </c>
      <c r="F7" s="25"/>
      <c r="G7" s="13">
        <v>1</v>
      </c>
      <c r="H7" s="14">
        <f t="shared" si="0"/>
        <v>0</v>
      </c>
      <c r="I7" s="31"/>
      <c r="J7" s="12"/>
    </row>
    <row r="8" ht="41.1" customHeight="1" spans="1:10">
      <c r="A8" s="10">
        <v>6</v>
      </c>
      <c r="B8" s="27"/>
      <c r="C8" s="33" t="s">
        <v>23</v>
      </c>
      <c r="D8" s="13">
        <v>1</v>
      </c>
      <c r="E8" s="11" t="s">
        <v>24</v>
      </c>
      <c r="F8" s="13"/>
      <c r="G8" s="13">
        <v>2</v>
      </c>
      <c r="H8" s="14">
        <f t="shared" si="0"/>
        <v>0</v>
      </c>
      <c r="I8" s="31"/>
      <c r="J8" s="34"/>
    </row>
    <row r="9" ht="41.1" customHeight="1" spans="1:10">
      <c r="A9" s="10">
        <v>7</v>
      </c>
      <c r="B9" s="27"/>
      <c r="C9" s="33" t="s">
        <v>25</v>
      </c>
      <c r="D9" s="13">
        <v>1</v>
      </c>
      <c r="E9" s="11" t="s">
        <v>24</v>
      </c>
      <c r="F9" s="13"/>
      <c r="G9" s="13">
        <v>2</v>
      </c>
      <c r="H9" s="14">
        <f t="shared" si="0"/>
        <v>0</v>
      </c>
      <c r="I9" s="31"/>
      <c r="J9" s="34"/>
    </row>
    <row r="10" ht="41.1" customHeight="1" spans="1:10">
      <c r="A10" s="10">
        <v>8</v>
      </c>
      <c r="B10" s="27"/>
      <c r="C10" s="33" t="s">
        <v>26</v>
      </c>
      <c r="D10" s="13">
        <v>1</v>
      </c>
      <c r="E10" s="11" t="s">
        <v>21</v>
      </c>
      <c r="F10" s="13"/>
      <c r="G10" s="13">
        <v>1</v>
      </c>
      <c r="H10" s="14">
        <f t="shared" si="0"/>
        <v>0</v>
      </c>
      <c r="I10" s="31"/>
      <c r="J10" s="34" t="s">
        <v>27</v>
      </c>
    </row>
    <row r="11" ht="41.1" customHeight="1" spans="1:10">
      <c r="A11" s="10">
        <v>9</v>
      </c>
      <c r="B11" s="35"/>
      <c r="C11" s="33" t="s">
        <v>28</v>
      </c>
      <c r="D11" s="13">
        <v>0.54</v>
      </c>
      <c r="E11" s="11" t="s">
        <v>13</v>
      </c>
      <c r="F11" s="13"/>
      <c r="G11" s="13">
        <v>1</v>
      </c>
      <c r="H11" s="14">
        <f t="shared" si="0"/>
        <v>0</v>
      </c>
      <c r="I11" s="7"/>
      <c r="J11" s="34"/>
    </row>
    <row r="12" ht="41.1" customHeight="1" spans="1:10">
      <c r="A12" s="10">
        <v>10</v>
      </c>
      <c r="B12" s="36" t="s">
        <v>29</v>
      </c>
      <c r="C12" s="33" t="s">
        <v>30</v>
      </c>
      <c r="D12" s="13">
        <v>6</v>
      </c>
      <c r="E12" s="11" t="s">
        <v>13</v>
      </c>
      <c r="F12" s="13"/>
      <c r="G12" s="13">
        <v>1</v>
      </c>
      <c r="H12" s="14">
        <f t="shared" si="0"/>
        <v>0</v>
      </c>
      <c r="I12" s="37"/>
      <c r="J12" s="34"/>
    </row>
    <row r="13" ht="41.1" customHeight="1" spans="1:10">
      <c r="A13" s="10">
        <v>11</v>
      </c>
      <c r="B13" s="38"/>
      <c r="C13" s="12" t="s">
        <v>28</v>
      </c>
      <c r="D13" s="13">
        <v>0.54</v>
      </c>
      <c r="E13" s="11" t="s">
        <v>13</v>
      </c>
      <c r="F13" s="39"/>
      <c r="G13" s="13">
        <v>1</v>
      </c>
      <c r="H13" s="14">
        <f t="shared" si="0"/>
        <v>0</v>
      </c>
      <c r="I13" s="37"/>
      <c r="J13" s="34"/>
    </row>
    <row r="14" ht="41.1" customHeight="1" spans="1:10">
      <c r="A14" s="10">
        <v>12</v>
      </c>
      <c r="B14" s="38"/>
      <c r="C14" s="33" t="s">
        <v>31</v>
      </c>
      <c r="D14" s="13">
        <v>1</v>
      </c>
      <c r="E14" s="11" t="s">
        <v>24</v>
      </c>
      <c r="F14" s="13"/>
      <c r="G14" s="13">
        <v>2</v>
      </c>
      <c r="H14" s="14">
        <f t="shared" si="0"/>
        <v>0</v>
      </c>
      <c r="I14" s="37"/>
      <c r="J14" s="34"/>
    </row>
    <row r="15" ht="41.1" customHeight="1" spans="1:10">
      <c r="A15" s="10">
        <v>13</v>
      </c>
      <c r="B15" s="38"/>
      <c r="C15" s="33" t="s">
        <v>32</v>
      </c>
      <c r="D15" s="13">
        <v>1</v>
      </c>
      <c r="E15" s="11" t="s">
        <v>21</v>
      </c>
      <c r="F15" s="13"/>
      <c r="G15" s="13">
        <v>1</v>
      </c>
      <c r="H15" s="14">
        <f t="shared" si="0"/>
        <v>0</v>
      </c>
      <c r="I15" s="37"/>
      <c r="J15" s="34"/>
    </row>
    <row r="16" ht="41.1" customHeight="1" spans="1:10">
      <c r="A16" s="10">
        <v>14</v>
      </c>
      <c r="B16" s="38"/>
      <c r="C16" s="33" t="s">
        <v>33</v>
      </c>
      <c r="D16" s="13">
        <v>4</v>
      </c>
      <c r="E16" s="11" t="s">
        <v>34</v>
      </c>
      <c r="F16" s="13"/>
      <c r="G16" s="13">
        <v>1</v>
      </c>
      <c r="H16" s="14">
        <f t="shared" si="0"/>
        <v>0</v>
      </c>
      <c r="I16" s="37"/>
      <c r="J16" s="34" t="s">
        <v>35</v>
      </c>
    </row>
    <row r="17" ht="41.1" customHeight="1" spans="1:10">
      <c r="A17" s="10">
        <v>15</v>
      </c>
      <c r="B17" s="38"/>
      <c r="C17" s="40" t="s">
        <v>36</v>
      </c>
      <c r="D17" s="13">
        <v>8</v>
      </c>
      <c r="E17" s="11" t="s">
        <v>21</v>
      </c>
      <c r="F17" s="13"/>
      <c r="G17" s="41">
        <v>1</v>
      </c>
      <c r="H17" s="14">
        <f t="shared" si="0"/>
        <v>0</v>
      </c>
      <c r="I17" s="37"/>
      <c r="J17" s="34" t="s">
        <v>35</v>
      </c>
    </row>
    <row r="18" ht="41.1" customHeight="1" spans="1:10">
      <c r="A18" s="10">
        <v>16</v>
      </c>
      <c r="B18" s="38"/>
      <c r="C18" s="42" t="s">
        <v>33</v>
      </c>
      <c r="D18" s="13">
        <v>4</v>
      </c>
      <c r="E18" s="11" t="s">
        <v>34</v>
      </c>
      <c r="F18" s="13"/>
      <c r="G18" s="43">
        <v>1</v>
      </c>
      <c r="H18" s="14">
        <f t="shared" si="0"/>
        <v>0</v>
      </c>
      <c r="I18" s="37"/>
      <c r="J18" s="34" t="s">
        <v>37</v>
      </c>
    </row>
    <row r="19" ht="41.1" customHeight="1" spans="1:10">
      <c r="A19" s="10">
        <v>17</v>
      </c>
      <c r="B19" s="38"/>
      <c r="C19" s="42" t="s">
        <v>36</v>
      </c>
      <c r="D19" s="13">
        <v>8</v>
      </c>
      <c r="E19" s="11" t="s">
        <v>21</v>
      </c>
      <c r="F19" s="13"/>
      <c r="G19" s="43">
        <v>1</v>
      </c>
      <c r="H19" s="14">
        <f t="shared" si="0"/>
        <v>0</v>
      </c>
      <c r="I19" s="44"/>
      <c r="J19" s="34" t="s">
        <v>37</v>
      </c>
    </row>
    <row r="20" ht="106.5" customHeight="1" spans="1:10">
      <c r="A20" s="10">
        <v>18</v>
      </c>
      <c r="B20" s="38"/>
      <c r="C20" s="33" t="s">
        <v>38</v>
      </c>
      <c r="D20" s="13">
        <v>60</v>
      </c>
      <c r="E20" s="11" t="s">
        <v>39</v>
      </c>
      <c r="F20" s="13"/>
      <c r="G20" s="13">
        <v>1</v>
      </c>
      <c r="H20" s="14">
        <f t="shared" si="0"/>
        <v>0</v>
      </c>
      <c r="I20" s="44"/>
      <c r="J20" s="34"/>
    </row>
    <row r="21" ht="109.5" customHeight="1" spans="1:10">
      <c r="A21" s="10">
        <v>19</v>
      </c>
      <c r="B21" s="38"/>
      <c r="C21" s="33" t="s">
        <v>40</v>
      </c>
      <c r="D21" s="13">
        <v>60</v>
      </c>
      <c r="E21" s="11" t="s">
        <v>39</v>
      </c>
      <c r="F21" s="13"/>
      <c r="G21" s="13">
        <v>1</v>
      </c>
      <c r="H21" s="14">
        <f t="shared" si="0"/>
        <v>0</v>
      </c>
      <c r="I21" s="45"/>
      <c r="J21" s="34"/>
    </row>
    <row r="22" ht="56.25" customHeight="1" spans="1:10">
      <c r="A22" s="10">
        <v>20</v>
      </c>
      <c r="B22" s="46" t="s">
        <v>41</v>
      </c>
      <c r="C22" s="33" t="s">
        <v>42</v>
      </c>
      <c r="D22" s="13">
        <v>1</v>
      </c>
      <c r="E22" s="11" t="s">
        <v>43</v>
      </c>
      <c r="F22" s="13"/>
      <c r="G22" s="13">
        <v>1</v>
      </c>
      <c r="H22" s="14">
        <f t="shared" ref="H22:H34" si="1">D22*F22*G22</f>
        <v>0</v>
      </c>
      <c r="I22" s="45"/>
      <c r="J22" s="34"/>
    </row>
    <row r="23" ht="61.5" customHeight="1" spans="1:10">
      <c r="A23" s="10">
        <v>21</v>
      </c>
      <c r="B23" s="47"/>
      <c r="C23" s="33" t="s">
        <v>44</v>
      </c>
      <c r="D23" s="13">
        <v>1</v>
      </c>
      <c r="E23" s="11" t="s">
        <v>21</v>
      </c>
      <c r="F23" s="13"/>
      <c r="G23" s="13">
        <v>1</v>
      </c>
      <c r="H23" s="14">
        <f t="shared" si="1"/>
        <v>0</v>
      </c>
      <c r="I23" s="48"/>
      <c r="J23" s="34" t="s">
        <v>45</v>
      </c>
    </row>
    <row r="24" ht="48" customHeight="1" spans="1:10">
      <c r="A24" s="10">
        <v>23</v>
      </c>
      <c r="B24" s="38" t="s">
        <v>46</v>
      </c>
      <c r="C24" s="33" t="s">
        <v>22</v>
      </c>
      <c r="D24" s="13">
        <v>48</v>
      </c>
      <c r="E24" s="11" t="s">
        <v>13</v>
      </c>
      <c r="F24" s="13"/>
      <c r="G24" s="13">
        <v>1</v>
      </c>
      <c r="H24" s="14">
        <f t="shared" si="1"/>
        <v>0</v>
      </c>
      <c r="I24" s="37"/>
      <c r="J24" s="34"/>
    </row>
    <row r="25" ht="46.5" customHeight="1" spans="1:10">
      <c r="A25" s="10">
        <v>24</v>
      </c>
      <c r="B25" s="49"/>
      <c r="C25" s="33" t="s">
        <v>47</v>
      </c>
      <c r="D25" s="50">
        <v>400</v>
      </c>
      <c r="E25" s="51" t="s">
        <v>48</v>
      </c>
      <c r="F25" s="50"/>
      <c r="G25" s="50">
        <v>1</v>
      </c>
      <c r="H25" s="14">
        <f t="shared" si="1"/>
        <v>0</v>
      </c>
      <c r="I25" s="37"/>
      <c r="J25" s="34"/>
    </row>
    <row r="26" ht="42" customHeight="1" spans="1:10">
      <c r="A26" s="10">
        <v>25</v>
      </c>
      <c r="B26" s="49"/>
      <c r="C26" s="12" t="s">
        <v>49</v>
      </c>
      <c r="D26" s="13">
        <v>15</v>
      </c>
      <c r="E26" s="11" t="s">
        <v>21</v>
      </c>
      <c r="F26" s="13"/>
      <c r="G26" s="13">
        <v>1</v>
      </c>
      <c r="H26" s="14">
        <f t="shared" si="1"/>
        <v>0</v>
      </c>
      <c r="I26" s="37"/>
      <c r="J26" s="34"/>
    </row>
    <row r="27" ht="42" customHeight="1" spans="1:10">
      <c r="A27" s="10">
        <v>26</v>
      </c>
      <c r="B27" s="49"/>
      <c r="C27" s="33" t="s">
        <v>50</v>
      </c>
      <c r="D27" s="13">
        <v>15</v>
      </c>
      <c r="E27" s="11" t="s">
        <v>21</v>
      </c>
      <c r="F27" s="13"/>
      <c r="G27" s="13">
        <v>1</v>
      </c>
      <c r="H27" s="14">
        <f t="shared" si="1"/>
        <v>0</v>
      </c>
      <c r="I27" s="37"/>
      <c r="J27" s="34"/>
    </row>
    <row r="28" ht="138.75" customHeight="1" spans="1:10">
      <c r="A28" s="10">
        <v>27</v>
      </c>
      <c r="B28" s="49"/>
      <c r="C28" s="52" t="s">
        <v>51</v>
      </c>
      <c r="D28" s="13">
        <v>60</v>
      </c>
      <c r="E28" s="11" t="s">
        <v>43</v>
      </c>
      <c r="F28" s="13"/>
      <c r="G28" s="13">
        <v>1</v>
      </c>
      <c r="H28" s="14">
        <f t="shared" si="1"/>
        <v>0</v>
      </c>
      <c r="I28" s="37"/>
      <c r="J28" s="34"/>
    </row>
    <row r="29" ht="45.75" customHeight="1" spans="1:10">
      <c r="A29" s="10">
        <v>28</v>
      </c>
      <c r="B29" s="49"/>
      <c r="C29" s="40" t="s">
        <v>52</v>
      </c>
      <c r="D29" s="13">
        <v>30</v>
      </c>
      <c r="E29" s="11" t="s">
        <v>53</v>
      </c>
      <c r="F29" s="13"/>
      <c r="G29" s="13">
        <v>1</v>
      </c>
      <c r="H29" s="14">
        <f t="shared" si="1"/>
        <v>0</v>
      </c>
      <c r="I29" s="37"/>
      <c r="J29" s="34"/>
    </row>
    <row r="30" ht="45.75" customHeight="1" spans="1:10">
      <c r="A30" s="10">
        <v>29</v>
      </c>
      <c r="B30" s="49"/>
      <c r="C30" s="40" t="s">
        <v>54</v>
      </c>
      <c r="D30" s="13">
        <v>2.04</v>
      </c>
      <c r="E30" s="11" t="s">
        <v>13</v>
      </c>
      <c r="F30" s="13"/>
      <c r="G30" s="13">
        <v>1</v>
      </c>
      <c r="H30" s="14">
        <f t="shared" si="1"/>
        <v>0</v>
      </c>
      <c r="I30" s="37"/>
      <c r="J30" s="34"/>
    </row>
    <row r="31" ht="45.75" customHeight="1" spans="1:10">
      <c r="A31" s="10">
        <v>30</v>
      </c>
      <c r="B31" s="49"/>
      <c r="C31" s="40" t="s">
        <v>25</v>
      </c>
      <c r="D31" s="13">
        <v>1</v>
      </c>
      <c r="E31" s="11" t="s">
        <v>24</v>
      </c>
      <c r="F31" s="13"/>
      <c r="G31" s="13">
        <v>2</v>
      </c>
      <c r="H31" s="14">
        <f t="shared" si="1"/>
        <v>0</v>
      </c>
      <c r="I31" s="37"/>
      <c r="J31" s="34"/>
    </row>
    <row r="32" ht="45.75" customHeight="1" spans="1:10">
      <c r="A32" s="10">
        <v>31</v>
      </c>
      <c r="B32" s="49"/>
      <c r="C32" s="40" t="s">
        <v>26</v>
      </c>
      <c r="D32" s="13">
        <v>1</v>
      </c>
      <c r="E32" s="11" t="s">
        <v>21</v>
      </c>
      <c r="F32" s="13"/>
      <c r="G32" s="13">
        <v>1</v>
      </c>
      <c r="H32" s="14">
        <f t="shared" si="1"/>
        <v>0</v>
      </c>
      <c r="I32" s="37"/>
      <c r="J32" s="34" t="s">
        <v>27</v>
      </c>
    </row>
    <row r="33" ht="45" customHeight="1" spans="1:10">
      <c r="A33" s="10">
        <v>32</v>
      </c>
      <c r="B33" s="47"/>
      <c r="C33" s="40" t="s">
        <v>23</v>
      </c>
      <c r="D33" s="13">
        <v>1</v>
      </c>
      <c r="E33" s="11" t="s">
        <v>21</v>
      </c>
      <c r="F33" s="13"/>
      <c r="G33" s="13">
        <v>2</v>
      </c>
      <c r="H33" s="14">
        <f t="shared" si="1"/>
        <v>0</v>
      </c>
      <c r="I33" s="37"/>
      <c r="J33" s="34"/>
    </row>
    <row r="34" ht="153" customHeight="1" spans="1:10">
      <c r="A34" s="10">
        <v>33</v>
      </c>
      <c r="B34" s="12" t="s">
        <v>55</v>
      </c>
      <c r="C34" s="42" t="s">
        <v>56</v>
      </c>
      <c r="D34" s="13">
        <v>1</v>
      </c>
      <c r="E34" s="11" t="s">
        <v>43</v>
      </c>
      <c r="F34" s="13"/>
      <c r="G34" s="13">
        <v>1</v>
      </c>
      <c r="H34" s="14">
        <f t="shared" si="1"/>
        <v>0</v>
      </c>
      <c r="I34" s="37"/>
      <c r="J34" s="53"/>
    </row>
    <row r="35" ht="105" customHeight="1" spans="1:10">
      <c r="A35" s="10">
        <v>34</v>
      </c>
      <c r="B35" s="54" t="s">
        <v>57</v>
      </c>
      <c r="C35" s="42" t="s">
        <v>58</v>
      </c>
      <c r="D35" s="13">
        <v>50</v>
      </c>
      <c r="E35" s="11" t="s">
        <v>59</v>
      </c>
      <c r="F35" s="13"/>
      <c r="G35" s="13">
        <v>1</v>
      </c>
      <c r="H35" s="14">
        <f t="shared" ref="H35:H39" si="2">D35*F35*G35</f>
        <v>0</v>
      </c>
      <c r="I35" s="37"/>
      <c r="J35" s="55"/>
    </row>
    <row r="36" ht="113.25" customHeight="1" spans="1:10">
      <c r="A36" s="10">
        <v>35</v>
      </c>
      <c r="B36" s="56"/>
      <c r="C36" s="42" t="s">
        <v>60</v>
      </c>
      <c r="D36" s="13">
        <v>100</v>
      </c>
      <c r="E36" s="11" t="s">
        <v>59</v>
      </c>
      <c r="F36" s="13"/>
      <c r="G36" s="13">
        <v>1</v>
      </c>
      <c r="H36" s="14">
        <f t="shared" si="2"/>
        <v>0</v>
      </c>
      <c r="I36" s="37"/>
      <c r="J36" s="57"/>
    </row>
    <row r="37" ht="113.25" customHeight="1" spans="1:10">
      <c r="A37" s="10">
        <v>36</v>
      </c>
      <c r="B37" s="56"/>
      <c r="C37" s="42" t="s">
        <v>61</v>
      </c>
      <c r="D37" s="13">
        <v>100</v>
      </c>
      <c r="E37" s="11" t="s">
        <v>59</v>
      </c>
      <c r="F37" s="13"/>
      <c r="G37" s="13">
        <v>1</v>
      </c>
      <c r="H37" s="14">
        <f t="shared" si="2"/>
        <v>0</v>
      </c>
      <c r="I37" s="37"/>
      <c r="J37" s="57"/>
    </row>
    <row r="38" ht="113.25" customHeight="1" spans="1:10">
      <c r="A38" s="10">
        <v>37</v>
      </c>
      <c r="B38" s="56"/>
      <c r="C38" s="42" t="s">
        <v>62</v>
      </c>
      <c r="D38" s="13">
        <v>100</v>
      </c>
      <c r="E38" s="11" t="s">
        <v>59</v>
      </c>
      <c r="F38" s="13"/>
      <c r="G38" s="13">
        <v>1</v>
      </c>
      <c r="H38" s="14">
        <f t="shared" si="2"/>
        <v>0</v>
      </c>
      <c r="I38" s="37"/>
      <c r="J38" s="57"/>
    </row>
    <row r="39" ht="126" customHeight="1" spans="1:10">
      <c r="A39" s="10">
        <v>38</v>
      </c>
      <c r="B39" s="58"/>
      <c r="C39" s="59" t="s">
        <v>63</v>
      </c>
      <c r="D39" s="60">
        <v>100</v>
      </c>
      <c r="E39" s="61" t="s">
        <v>59</v>
      </c>
      <c r="F39" s="60"/>
      <c r="G39" s="13">
        <v>1</v>
      </c>
      <c r="H39" s="14">
        <f t="shared" si="2"/>
        <v>0</v>
      </c>
      <c r="I39" s="62"/>
      <c r="J39" s="63"/>
    </row>
    <row r="40" ht="45" customHeight="1" spans="1:10">
      <c r="A40" s="10">
        <v>39</v>
      </c>
      <c r="B40" s="64" t="s">
        <v>64</v>
      </c>
      <c r="C40" s="16" t="s">
        <v>65</v>
      </c>
      <c r="D40" s="17">
        <v>2000</v>
      </c>
      <c r="E40" s="18" t="s">
        <v>34</v>
      </c>
      <c r="F40" s="17"/>
      <c r="G40" s="17">
        <v>1</v>
      </c>
      <c r="H40" s="19">
        <f t="shared" ref="H40:H54" si="3">D40*F40*G40</f>
        <v>0</v>
      </c>
      <c r="I40" s="65"/>
      <c r="J40" s="66"/>
    </row>
    <row r="41" ht="50.25" customHeight="1" spans="1:10">
      <c r="A41" s="10">
        <v>40</v>
      </c>
      <c r="B41" s="67"/>
      <c r="C41" s="16" t="s">
        <v>66</v>
      </c>
      <c r="D41" s="17">
        <v>1</v>
      </c>
      <c r="E41" s="18" t="s">
        <v>67</v>
      </c>
      <c r="F41" s="17">
        <v>10000</v>
      </c>
      <c r="G41" s="17">
        <v>1</v>
      </c>
      <c r="H41" s="19">
        <f t="shared" si="3"/>
        <v>10000</v>
      </c>
      <c r="I41" s="68"/>
      <c r="J41" s="69" t="s">
        <v>68</v>
      </c>
    </row>
    <row r="42" ht="51" customHeight="1" spans="1:10">
      <c r="A42" s="10">
        <v>41</v>
      </c>
      <c r="B42" s="16" t="s">
        <v>69</v>
      </c>
      <c r="C42" s="70" t="s">
        <v>70</v>
      </c>
      <c r="D42" s="17">
        <v>21.6</v>
      </c>
      <c r="E42" s="18" t="s">
        <v>13</v>
      </c>
      <c r="F42" s="17"/>
      <c r="G42" s="17">
        <v>1</v>
      </c>
      <c r="H42" s="19">
        <f t="shared" si="3"/>
        <v>0</v>
      </c>
      <c r="I42" s="65"/>
      <c r="J42" s="16"/>
    </row>
    <row r="43" ht="41.1" customHeight="1" spans="1:10">
      <c r="A43" s="10">
        <v>42</v>
      </c>
      <c r="B43" s="22" t="s">
        <v>71</v>
      </c>
      <c r="C43" s="12" t="s">
        <v>72</v>
      </c>
      <c r="D43" s="13">
        <v>1.08</v>
      </c>
      <c r="E43" s="11" t="s">
        <v>13</v>
      </c>
      <c r="F43" s="39"/>
      <c r="G43" s="13">
        <v>1</v>
      </c>
      <c r="H43" s="14">
        <f t="shared" si="3"/>
        <v>0</v>
      </c>
      <c r="I43" s="37"/>
      <c r="J43" s="12"/>
    </row>
    <row r="44" ht="41.1" customHeight="1" spans="1:10">
      <c r="A44" s="10">
        <v>43</v>
      </c>
      <c r="B44" s="27"/>
      <c r="C44" s="33" t="s">
        <v>23</v>
      </c>
      <c r="D44" s="13">
        <v>1</v>
      </c>
      <c r="E44" s="11" t="s">
        <v>24</v>
      </c>
      <c r="F44" s="13"/>
      <c r="G44" s="13">
        <v>3</v>
      </c>
      <c r="H44" s="14">
        <f t="shared" si="3"/>
        <v>0</v>
      </c>
      <c r="I44" s="37"/>
      <c r="J44" s="12"/>
    </row>
    <row r="45" ht="41.1" customHeight="1" spans="1:10">
      <c r="A45" s="10">
        <v>44</v>
      </c>
      <c r="B45" s="27"/>
      <c r="C45" s="33" t="s">
        <v>73</v>
      </c>
      <c r="D45" s="13">
        <v>1</v>
      </c>
      <c r="E45" s="11" t="s">
        <v>21</v>
      </c>
      <c r="F45" s="13"/>
      <c r="G45" s="13">
        <v>1</v>
      </c>
      <c r="H45" s="14">
        <f t="shared" si="3"/>
        <v>0</v>
      </c>
      <c r="I45" s="37"/>
      <c r="J45" s="12"/>
    </row>
    <row r="46" ht="41.1" customHeight="1" spans="1:10">
      <c r="A46" s="10">
        <v>45</v>
      </c>
      <c r="B46" s="35"/>
      <c r="C46" s="33" t="s">
        <v>74</v>
      </c>
      <c r="D46" s="13">
        <v>300</v>
      </c>
      <c r="E46" s="11" t="s">
        <v>34</v>
      </c>
      <c r="F46" s="13"/>
      <c r="G46" s="13">
        <v>1</v>
      </c>
      <c r="H46" s="14">
        <f t="shared" si="3"/>
        <v>0</v>
      </c>
      <c r="I46" s="37"/>
      <c r="J46" s="12"/>
    </row>
    <row r="47" ht="41.1" customHeight="1" spans="1:10">
      <c r="A47" s="10">
        <v>46</v>
      </c>
      <c r="B47" s="22" t="s">
        <v>75</v>
      </c>
      <c r="C47" s="33" t="s">
        <v>76</v>
      </c>
      <c r="D47" s="13">
        <v>0.72</v>
      </c>
      <c r="E47" s="11" t="s">
        <v>13</v>
      </c>
      <c r="F47" s="13"/>
      <c r="G47" s="13">
        <v>1</v>
      </c>
      <c r="H47" s="14">
        <f t="shared" si="3"/>
        <v>0</v>
      </c>
      <c r="I47" s="37"/>
      <c r="J47" s="12"/>
    </row>
    <row r="48" ht="41.1" customHeight="1" spans="1:10">
      <c r="A48" s="10">
        <v>47</v>
      </c>
      <c r="B48" s="27"/>
      <c r="C48" s="33" t="s">
        <v>77</v>
      </c>
      <c r="D48" s="13">
        <v>106.47</v>
      </c>
      <c r="E48" s="11" t="s">
        <v>13</v>
      </c>
      <c r="F48" s="13"/>
      <c r="G48" s="13">
        <v>1</v>
      </c>
      <c r="H48" s="14">
        <f t="shared" si="3"/>
        <v>0</v>
      </c>
      <c r="I48" s="37"/>
      <c r="J48" s="12"/>
    </row>
    <row r="49" ht="41.1" customHeight="1" spans="1:10">
      <c r="A49" s="10">
        <v>48</v>
      </c>
      <c r="B49" s="27"/>
      <c r="C49" s="12" t="s">
        <v>78</v>
      </c>
      <c r="D49" s="13">
        <v>2</v>
      </c>
      <c r="E49" s="23" t="s">
        <v>24</v>
      </c>
      <c r="F49" s="23"/>
      <c r="G49" s="23">
        <v>2</v>
      </c>
      <c r="H49" s="14">
        <f t="shared" si="3"/>
        <v>0</v>
      </c>
      <c r="I49" s="44"/>
      <c r="J49" s="12" t="s">
        <v>79</v>
      </c>
    </row>
    <row r="50" ht="41.1" customHeight="1" spans="1:10">
      <c r="A50" s="10">
        <v>49</v>
      </c>
      <c r="B50" s="27"/>
      <c r="C50" s="12" t="s">
        <v>80</v>
      </c>
      <c r="D50" s="13">
        <v>10</v>
      </c>
      <c r="E50" s="23" t="s">
        <v>24</v>
      </c>
      <c r="F50" s="23"/>
      <c r="G50" s="23">
        <v>1</v>
      </c>
      <c r="H50" s="14">
        <f t="shared" si="3"/>
        <v>0</v>
      </c>
      <c r="I50" s="44"/>
      <c r="J50" s="12"/>
    </row>
    <row r="51" ht="41.1" customHeight="1" spans="1:10">
      <c r="A51" s="10">
        <v>50</v>
      </c>
      <c r="B51" s="27"/>
      <c r="C51" s="22" t="s">
        <v>81</v>
      </c>
      <c r="D51" s="71">
        <v>100</v>
      </c>
      <c r="E51" s="72" t="s">
        <v>82</v>
      </c>
      <c r="F51" s="72"/>
      <c r="G51" s="72">
        <v>1</v>
      </c>
      <c r="H51" s="14">
        <f t="shared" si="3"/>
        <v>0</v>
      </c>
      <c r="I51" s="44"/>
      <c r="J51" s="12"/>
    </row>
    <row r="52" ht="41.1" customHeight="1" spans="1:10">
      <c r="A52" s="10">
        <v>51</v>
      </c>
      <c r="B52" s="27"/>
      <c r="C52" s="22" t="s">
        <v>83</v>
      </c>
      <c r="D52" s="71">
        <v>1</v>
      </c>
      <c r="E52" s="72" t="s">
        <v>21</v>
      </c>
      <c r="F52" s="72"/>
      <c r="G52" s="72">
        <v>1</v>
      </c>
      <c r="H52" s="14">
        <f t="shared" si="3"/>
        <v>0</v>
      </c>
      <c r="I52" s="44"/>
      <c r="J52" s="12"/>
    </row>
    <row r="53" ht="41.1" customHeight="1" spans="1:10">
      <c r="A53" s="10">
        <v>52</v>
      </c>
      <c r="B53" s="27"/>
      <c r="C53" s="22" t="s">
        <v>84</v>
      </c>
      <c r="D53" s="71">
        <v>2</v>
      </c>
      <c r="E53" s="72" t="s">
        <v>85</v>
      </c>
      <c r="F53" s="72"/>
      <c r="G53" s="72">
        <v>1</v>
      </c>
      <c r="H53" s="14">
        <f t="shared" si="3"/>
        <v>0</v>
      </c>
      <c r="I53" s="44"/>
      <c r="J53" s="12" t="s">
        <v>86</v>
      </c>
    </row>
    <row r="54" ht="41.1" customHeight="1" spans="1:10">
      <c r="A54" s="10">
        <v>53</v>
      </c>
      <c r="B54" s="35"/>
      <c r="C54" s="73" t="s">
        <v>87</v>
      </c>
      <c r="D54" s="71">
        <v>4</v>
      </c>
      <c r="E54" s="74" t="s">
        <v>85</v>
      </c>
      <c r="F54" s="71"/>
      <c r="G54" s="71">
        <v>1</v>
      </c>
      <c r="H54" s="14">
        <f t="shared" si="3"/>
        <v>0</v>
      </c>
      <c r="I54" s="44"/>
      <c r="J54" s="12"/>
    </row>
    <row r="55" ht="41.1" customHeight="1" spans="1:10">
      <c r="A55" s="10">
        <v>54</v>
      </c>
      <c r="B55" s="75" t="s">
        <v>88</v>
      </c>
      <c r="C55" s="75"/>
      <c r="D55" s="75"/>
      <c r="E55" s="75"/>
      <c r="F55" s="75"/>
      <c r="G55" s="75"/>
      <c r="H55" s="76">
        <v>3000</v>
      </c>
      <c r="I55" s="77"/>
      <c r="J55" s="78" t="s">
        <v>89</v>
      </c>
    </row>
    <row r="56" ht="41.1" customHeight="1" spans="1:10">
      <c r="A56" s="11" t="s">
        <v>90</v>
      </c>
      <c r="B56" s="11"/>
      <c r="C56" s="12"/>
      <c r="D56" s="11"/>
      <c r="E56" s="11"/>
      <c r="F56" s="11"/>
      <c r="G56" s="11"/>
      <c r="H56" s="14">
        <f>SUM(H3:H55)</f>
        <v>14600</v>
      </c>
      <c r="I56" s="11"/>
      <c r="J56" s="34"/>
    </row>
    <row r="57" ht="41.1" customHeight="1" spans="1:10">
      <c r="A57" s="11" t="s">
        <v>91</v>
      </c>
      <c r="B57" s="11"/>
      <c r="C57" s="12"/>
      <c r="D57" s="11"/>
      <c r="E57" s="11"/>
      <c r="F57" s="11"/>
      <c r="G57" s="11"/>
      <c r="H57" s="14">
        <f>H56*0.06</f>
        <v>876</v>
      </c>
      <c r="I57" s="11"/>
      <c r="J57" s="34"/>
    </row>
    <row r="58" ht="41.1" customHeight="1" spans="1:10">
      <c r="A58" s="33" t="s">
        <v>92</v>
      </c>
      <c r="B58" s="33"/>
      <c r="C58" s="33"/>
      <c r="D58" s="33"/>
      <c r="E58" s="33"/>
      <c r="F58" s="33"/>
      <c r="G58" s="33"/>
      <c r="H58" s="14">
        <f>H56+H57</f>
        <v>15476</v>
      </c>
      <c r="I58" s="11"/>
      <c r="J58" s="34"/>
    </row>
  </sheetData>
  <autoFilter xmlns:etc="http://www.wps.cn/officeDocument/2017/etCustomData" ref="A2:J58" etc:filterBottomFollowUsedRange="0">
    <extLst/>
  </autoFilter>
  <mergeCells count="16">
    <mergeCell ref="A1:J1"/>
    <mergeCell ref="B55:G55"/>
    <mergeCell ref="A56:E56"/>
    <mergeCell ref="A57:E57"/>
    <mergeCell ref="A58:E58"/>
    <mergeCell ref="B5:B11"/>
    <mergeCell ref="B12:B21"/>
    <mergeCell ref="B22:B23"/>
    <mergeCell ref="B24:B33"/>
    <mergeCell ref="B35:B39"/>
    <mergeCell ref="B40:B41"/>
    <mergeCell ref="B43:B46"/>
    <mergeCell ref="B47:B54"/>
    <mergeCell ref="I5:I11"/>
    <mergeCell ref="I22:I23"/>
    <mergeCell ref="J35:J39"/>
  </mergeCells>
  <printOptions horizontalCentered="1" verticalCentered="1"/>
  <pageMargins left="0.393055555555556" right="0.393055555555556" top="0.393055555555556" bottom="0.393055555555556" header="0" footer="0"/>
  <pageSetup paperSize="9" scale="17" orientation="portrait"/>
  <headerFooter/>
  <rowBreaks count="5" manualBreakCount="5">
    <brk id="58" max="16383" man="1"/>
    <brk id="58" max="16383" man="1"/>
    <brk id="58" max="16383" man="1"/>
    <brk id="69" max="16383" man="1"/>
    <brk id="8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2020-01-01T14:19:00Z</dcterms:created>
  <cp:lastPrinted>2026-05-26T01:59:00Z</cp:lastPrinted>
  <dcterms:modified xsi:type="dcterms:W3CDTF">2026-09-04T00:30:52Z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0D896F213482E2427B7E8A64218D68A1_43</vt:lpwstr>
  </property>
  <property fmtid="{D5CDD505-2E9C-101B-9397-08002B2CF9AE}" pid="4" name="CalculationRule">
    <vt:i4>0</vt:i4>
  </property>
</Properties>
</file>