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国庆中秋活动PPT\活动上会议题\大南门中秋国庆活动挂网资料\"/>
    </mc:Choice>
  </mc:AlternateContent>
  <bookViews>
    <workbookView windowWidth="19635" windowHeight="7695"/>
  </bookViews>
  <sheets>
    <sheet name="报价单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<sst xmlns="http://schemas.openxmlformats.org/spreadsheetml/2006/main" count="106" uniqueCount="88">
  <si>
    <t xml:space="preserve"> “月满南门迎国庆”大南门中秋国庆活动——活动执行服务报价清单</t>
  </si>
  <si>
    <r>
      <rPr>
        <sz val="12"/>
        <color rgb="FFFF0000"/>
        <rFont val="微软雅黑"/>
        <charset val="134"/>
      </rPr>
      <t xml:space="preserve">注：部分设备租赁按照第一天原价，第二天半价租赁形式，详见备注。投标单价不得超过控制单价
活动时间：2026.09.25-2026.10.07，
</t>
    </r>
    <r>
      <rPr>
        <b/>
        <sz val="12"/>
        <color rgb="FFFF0000"/>
        <rFont val="微软雅黑"/>
        <charset val="134"/>
      </rPr>
      <t>投标单价中标红金额为固定价格，无需从新报价</t>
    </r>
  </si>
  <si>
    <t>序号</t>
  </si>
  <si>
    <t>板块</t>
  </si>
  <si>
    <t>名称内容</t>
  </si>
  <si>
    <t>描述</t>
  </si>
  <si>
    <t>数量</t>
  </si>
  <si>
    <t>单位</t>
  </si>
  <si>
    <t>控制单价（元）</t>
  </si>
  <si>
    <t>天数/数量</t>
  </si>
  <si>
    <t>控制总价（元）</t>
  </si>
  <si>
    <t>投标单价</t>
  </si>
  <si>
    <t>投标总价</t>
  </si>
  <si>
    <t>备注</t>
  </si>
  <si>
    <t>示意图</t>
  </si>
  <si>
    <t>宣传画面</t>
  </si>
  <si>
    <t>宣传桁架画面</t>
  </si>
  <si>
    <t xml:space="preserve">桁架+黑底喷绘布（3m*5m） * 2个 </t>
  </si>
  <si>
    <t>平方</t>
  </si>
  <si>
    <t>制作+租赁，实际放置15天</t>
  </si>
  <si>
    <t>沿街灯杆道旗画面</t>
  </si>
  <si>
    <t>黑底喷绘 (180cm*60cm）双面，含安装人工</t>
  </si>
  <si>
    <t>块</t>
  </si>
  <si>
    <t>物料制作及安装</t>
  </si>
  <si>
    <t>中秋活动</t>
  </si>
  <si>
    <t>月光音乐节</t>
  </si>
  <si>
    <t>乐器（小提琴/古筝等）演奏（15min/场，3场/天）</t>
  </si>
  <si>
    <t>人</t>
  </si>
  <si>
    <t>3人乐队，动感风格乐队（30min/场，2场/天）</t>
  </si>
  <si>
    <t>支</t>
  </si>
  <si>
    <t>音响（4+2）、音控台</t>
  </si>
  <si>
    <t>项</t>
  </si>
  <si>
    <t>第二天半价</t>
  </si>
  <si>
    <t>中秋巡游</t>
  </si>
  <si>
    <t>嫦娥玉兔、飞天仙女主题巡游（巡游时长不低于4h)</t>
  </si>
  <si>
    <t>含妆造服装，演员名单需经甲方确认后执行演出，未经甲方同意确定名单此项费用不付</t>
  </si>
  <si>
    <t>巡游手持玉兔月光灯</t>
  </si>
  <si>
    <t>只</t>
  </si>
  <si>
    <t>NPC互动</t>
  </si>
  <si>
    <t>3.2X2.4米雷亚舞台含地毯，舞台高40厘米，含舞台背景装置3.2X3米卷轴造型，含灯光照明</t>
  </si>
  <si>
    <t>NPC互动礼品采购</t>
  </si>
  <si>
    <t>个</t>
  </si>
  <si>
    <t>国庆活动</t>
  </si>
  <si>
    <t>烂漫气球雨</t>
  </si>
  <si>
    <t>吊车（8h)</t>
  </si>
  <si>
    <t>天</t>
  </si>
  <si>
    <t>爱心气球造型高5米（8寸气球，充空气，红色和金色配色）</t>
  </si>
  <si>
    <t>小盲盒设计制作</t>
  </si>
  <si>
    <t>商户优惠券印制21*7cm，双面印刷，180克铜版纸</t>
  </si>
  <si>
    <t>张</t>
  </si>
  <si>
    <t>歌唱祖国活动快闪</t>
  </si>
  <si>
    <t>南门音乐汇</t>
  </si>
  <si>
    <t>乐队、演员名单需经甲方确认后执行演出，未经甲方同意确定名单此项费用不付</t>
  </si>
  <si>
    <t>民谣弹唱歌手（30min/场，2场/天）</t>
  </si>
  <si>
    <t>小提琴/古筝独奏（15min/场，3场/天）</t>
  </si>
  <si>
    <t>晒秋市集</t>
  </si>
  <si>
    <t>摊车采购</t>
  </si>
  <si>
    <t>市集摊车采购，200*190*60cm，镀锌钢管1.2mm厚度</t>
  </si>
  <si>
    <t>摊车包装</t>
  </si>
  <si>
    <t>KT板画面制作包装</t>
  </si>
  <si>
    <t>㎡</t>
  </si>
  <si>
    <t>根据使用面积，据实结算</t>
  </si>
  <si>
    <t>亮化照明</t>
  </si>
  <si>
    <t>LED灯，40W照明</t>
  </si>
  <si>
    <t>氛围串灯</t>
  </si>
  <si>
    <t>露营风串灯，50米200灯，单灯5cm圆球暖光</t>
  </si>
  <si>
    <t>条</t>
  </si>
  <si>
    <t>晒秋氛围布置</t>
  </si>
  <si>
    <t>3X2X2米竹架，含灯笼及经编布（1.6X1.6米），含稻草块（30X30X30厘米六块，PVC板装饰，仿真芦苇装饰及仿真花），定制经编布，竹椅2把，2X2.4米簸箕架，需放置约1个月</t>
  </si>
  <si>
    <t>77大礼包</t>
  </si>
  <si>
    <t>大礼包设计制作</t>
  </si>
  <si>
    <t>30*30*20cm硬卡纸礼盒包装</t>
  </si>
  <si>
    <t>礼包礼品采购</t>
  </si>
  <si>
    <t>大南门牛肉包、江毛水饺兑换券、麦陇香、柏兆记、胡玉美特产采购</t>
  </si>
  <si>
    <t>固定采购金额 不参与报价礼品需在街区商户店内采购</t>
  </si>
  <si>
    <t>安保保障</t>
  </si>
  <si>
    <t>外聘安保</t>
  </si>
  <si>
    <t>临时外聘安保</t>
  </si>
  <si>
    <t>小时</t>
  </si>
  <si>
    <t>属地政府要求合作安保单位，无需调整单价及报价，据实结算</t>
  </si>
  <si>
    <t>活动备用金</t>
  </si>
  <si>
    <t>备用金</t>
  </si>
  <si>
    <t>活动备用金，据实结算</t>
  </si>
  <si>
    <t>据实结算</t>
  </si>
  <si>
    <t>费用合计</t>
  </si>
  <si>
    <t xml:space="preserve">税率 6 %  </t>
  </si>
  <si>
    <t>增值税专用发票税率，非一般纳税人公司修改实际税率计算报价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</si>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</sst>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微软雅黑"/>
      <charset val="134"/>
    </font>
    <font>
      <sz val="12"/>
      <name val="宋体"/>
      <charset val="134"/>
    </font>
    <font>
      <b/>
      <sz val="24"/>
      <color theme="0"/>
      <name val="微软雅黑"/>
      <charset val="134"/>
    </font>
    <font>
      <sz val="12"/>
      <color rgb="FFFF0000"/>
      <name val="微软雅黑"/>
      <charset val="134"/>
    </font>
    <font>
      <b/>
      <sz val="12"/>
      <name val="微软雅黑"/>
      <charset val="134"/>
    </font>
    <font>
      <sz val="12"/>
      <color theme="1"/>
      <name val="微软雅黑"/>
      <charset val="134"/>
    </font>
    <font>
      <sz val="12"/>
      <color indexed="8"/>
      <name val="微软雅黑"/>
      <charset val="134"/>
    </font>
    <font>
      <u/>
      <sz val="12"/>
      <color rgb="FF0000FF"/>
      <name val="宋体"/>
      <charset val="0"/>
      <scheme val="minor"/>
    </font>
    <font>
      <b/>
      <sz val="12"/>
      <color rgb="FFC00000"/>
      <name val="微软雅黑"/>
      <charset val="134"/>
    </font>
    <font>
      <sz val="2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微软雅黑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8" borderId="14" applyNumberFormat="0" applyAlignment="0" applyProtection="0">
      <alignment vertical="center"/>
    </xf>
    <xf numFmtId="0" fontId="22" fillId="9" borderId="15" applyNumberFormat="0" applyAlignment="0" applyProtection="0">
      <alignment vertical="center"/>
    </xf>
    <xf numFmtId="0" fontId="23" fillId="9" borderId="14" applyNumberFormat="0" applyAlignment="0" applyProtection="0">
      <alignment vertical="center"/>
    </xf>
    <xf numFmtId="0" fontId="24" fillId="10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77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77" fontId="6" fillId="4" borderId="1" xfId="0" applyNumberFormat="1" applyFont="1" applyFill="1" applyBorder="1" applyAlignment="1">
      <alignment horizontal="center" vertical="center" wrapText="1"/>
    </xf>
    <xf numFmtId="176" fontId="6" fillId="4" borderId="1" xfId="0" applyNumberFormat="1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 wrapText="1"/>
    </xf>
    <xf numFmtId="177" fontId="7" fillId="5" borderId="1" xfId="0" applyNumberFormat="1" applyFont="1" applyFill="1" applyBorder="1" applyAlignment="1">
      <alignment horizontal="center" vertical="center"/>
    </xf>
    <xf numFmtId="176" fontId="7" fillId="5" borderId="1" xfId="0" applyNumberFormat="1" applyFont="1" applyFill="1" applyBorder="1" applyAlignment="1">
      <alignment horizontal="center" vertical="center"/>
    </xf>
    <xf numFmtId="176" fontId="7" fillId="5" borderId="1" xfId="0" applyNumberFormat="1" applyFont="1" applyFill="1" applyBorder="1" applyAlignment="1" applyProtection="1">
      <alignment horizontal="center" vertical="center" wrapText="1"/>
      <protection locked="0"/>
    </xf>
    <xf numFmtId="176" fontId="7" fillId="5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 applyProtection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/>
    </xf>
    <xf numFmtId="176" fontId="3" fillId="2" borderId="2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 applyProtection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 applyProtection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10" fillId="2" borderId="1" xfId="6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4" borderId="9" xfId="0" applyNumberFormat="1" applyFont="1" applyFill="1" applyBorder="1" applyAlignment="1">
      <alignment horizontal="center" vertical="center"/>
    </xf>
    <xf numFmtId="176" fontId="7" fillId="4" borderId="10" xfId="0" applyNumberFormat="1" applyFont="1" applyFill="1" applyBorder="1" applyAlignment="1">
      <alignment horizontal="center" vertical="center"/>
    </xf>
    <xf numFmtId="176" fontId="7" fillId="4" borderId="8" xfId="0" applyNumberFormat="1" applyFont="1" applyFill="1" applyBorder="1" applyAlignment="1">
      <alignment horizontal="center" vertical="center"/>
    </xf>
    <xf numFmtId="176" fontId="7" fillId="4" borderId="1" xfId="0" applyNumberFormat="1" applyFont="1" applyFill="1" applyBorder="1" applyAlignment="1">
      <alignment horizontal="center" vertical="center" wrapText="1"/>
    </xf>
    <xf numFmtId="176" fontId="3" fillId="4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76" fontId="12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9300"/>
      <color rgb="0092D050"/>
      <color rgb="00000000"/>
      <color rgb="00FFFFFF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99695</xdr:colOff>
      <xdr:row>21</xdr:row>
      <xdr:rowOff>12065</xdr:rowOff>
    </xdr:from>
    <xdr:to>
      <xdr:col>12</xdr:col>
      <xdr:colOff>1822450</xdr:colOff>
      <xdr:row>24</xdr:row>
      <xdr:rowOff>378460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3825" y="10768965"/>
          <a:ext cx="1722755" cy="169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1160780</xdr:colOff>
      <xdr:row>9</xdr:row>
      <xdr:rowOff>1905</xdr:rowOff>
    </xdr:from>
    <xdr:to>
      <xdr:col>12</xdr:col>
      <xdr:colOff>2139950</xdr:colOff>
      <xdr:row>10</xdr:row>
      <xdr:rowOff>530225</xdr:rowOff>
    </xdr:to>
    <xdr:pic>
      <xdr:nvPicPr>
        <xdr:cNvPr id="13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694910" y="5081905"/>
          <a:ext cx="979170" cy="972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17145</xdr:colOff>
      <xdr:row>10</xdr:row>
      <xdr:rowOff>777240</xdr:rowOff>
    </xdr:from>
    <xdr:to>
      <xdr:col>12</xdr:col>
      <xdr:colOff>876935</xdr:colOff>
      <xdr:row>12</xdr:row>
      <xdr:rowOff>425450</xdr:rowOff>
    </xdr:to>
    <xdr:pic>
      <xdr:nvPicPr>
        <xdr:cNvPr id="16" name="图片 1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6551275" y="6301740"/>
          <a:ext cx="85979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12700</xdr:colOff>
      <xdr:row>12</xdr:row>
      <xdr:rowOff>409575</xdr:rowOff>
    </xdr:from>
    <xdr:to>
      <xdr:col>12</xdr:col>
      <xdr:colOff>1532890</xdr:colOff>
      <xdr:row>15</xdr:row>
      <xdr:rowOff>421640</xdr:rowOff>
    </xdr:to>
    <xdr:pic>
      <xdr:nvPicPr>
        <xdr:cNvPr id="23" name="图片 22"/>
        <xdr:cNvPicPr>
          <a:picLocks noChangeAspect="1"/>
        </xdr:cNvPicPr>
      </xdr:nvPicPr>
      <xdr:blipFill>
        <a:blip r:embed="rId4"/>
        <a:srcRect l="20773" r="16101"/>
        <a:stretch>
          <a:fillRect/>
        </a:stretch>
      </xdr:blipFill>
      <xdr:spPr>
        <a:xfrm>
          <a:off x="16546830" y="7165975"/>
          <a:ext cx="1520190" cy="134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134620</xdr:colOff>
      <xdr:row>3</xdr:row>
      <xdr:rowOff>15875</xdr:rowOff>
    </xdr:from>
    <xdr:to>
      <xdr:col>12</xdr:col>
      <xdr:colOff>2211070</xdr:colOff>
      <xdr:row>5</xdr:row>
      <xdr:rowOff>459105</xdr:rowOff>
    </xdr:to>
    <xdr:pic>
      <xdr:nvPicPr>
        <xdr:cNvPr id="26" name="图片 2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668750" y="2022475"/>
          <a:ext cx="2076450" cy="1332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25</xdr:row>
      <xdr:rowOff>15875</xdr:rowOff>
    </xdr:from>
    <xdr:to>
      <xdr:col>12</xdr:col>
      <xdr:colOff>828040</xdr:colOff>
      <xdr:row>26</xdr:row>
      <xdr:rowOff>91440</xdr:rowOff>
    </xdr:to>
    <xdr:pic>
      <xdr:nvPicPr>
        <xdr:cNvPr id="2" name="图片 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6534130" y="12550775"/>
          <a:ext cx="828040" cy="951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959485</xdr:colOff>
      <xdr:row>24</xdr:row>
      <xdr:rowOff>421640</xdr:rowOff>
    </xdr:from>
    <xdr:to>
      <xdr:col>12</xdr:col>
      <xdr:colOff>2230120</xdr:colOff>
      <xdr:row>26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7"/>
        <a:srcRect l="8012"/>
        <a:stretch>
          <a:fillRect/>
        </a:stretch>
      </xdr:blipFill>
      <xdr:spPr>
        <a:xfrm>
          <a:off x="17493615" y="12512040"/>
          <a:ext cx="127063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11</xdr:col>
      <xdr:colOff>2216150</xdr:colOff>
      <xdr:row>9</xdr:row>
      <xdr:rowOff>198755</xdr:rowOff>
    </xdr:from>
    <xdr:to>
      <xdr:col>12</xdr:col>
      <xdr:colOff>981710</xdr:colOff>
      <xdr:row>10</xdr:row>
      <xdr:rowOff>745490</xdr:rowOff>
    </xdr:to>
    <xdr:pic>
      <xdr:nvPicPr>
        <xdr:cNvPr id="4" name="图片 3"/>
        <xdr:cNvPicPr>
          <a:picLocks noChangeAspect="1"/>
        </xdr:cNvPicPr>
      </xdr:nvPicPr>
      <xdr:blipFill>
        <a:blip r:embed="rId8"/>
        <a:srcRect t="148" b="23602"/>
        <a:stretch>
          <a:fillRect/>
        </a:stretch>
      </xdr:blipFill>
      <xdr:spPr>
        <a:xfrm>
          <a:off x="16532860" y="5278755"/>
          <a:ext cx="982980" cy="991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B37"/>
  <sheetViews>
    <sheetView tabSelected="1" zoomScale="70" zoomScaleNormal="70" topLeftCell="A27" workbookViewId="0">
      <selection activeCell="B36" sqref="B36"/>
    </sheetView>
  </sheetViews>
  <sheetFormatPr defaultColWidth="15.625" defaultRowHeight="36" customHeight="1"/>
  <cols>
    <col min="1" max="1" width="8.10833333333333" style="7" customWidth="1"/>
    <col min="2" max="2" width="13.625" style="6" customWidth="1"/>
    <col min="3" max="3" width="19" style="6" customWidth="1"/>
    <col min="4" max="4" width="50.7083333333333" style="6" customWidth="1"/>
    <col min="5" max="5" width="11.125" style="8" customWidth="1"/>
    <col min="6" max="6" width="9.125" style="8" customWidth="1"/>
    <col min="7" max="7" width="15.5" style="8" customWidth="1"/>
    <col min="8" max="8" width="13.1833333333333" style="8" customWidth="1"/>
    <col min="9" max="9" width="17.5" style="8" customWidth="1"/>
    <col min="10" max="10" width="12.875" style="8" customWidth="1"/>
    <col min="11" max="11" width="17.1333333333333" style="8" customWidth="1"/>
    <col min="12" max="12" width="29.1" style="9" customWidth="1"/>
    <col min="13" max="13" width="30.7083333333333" style="9" customWidth="1"/>
    <col min="14" max="16316" width="15.625" style="6" customWidth="1"/>
    <col min="16317" max="16384" width="15.625" style="6"/>
  </cols>
  <sheetData>
    <row r="1" s="1" customFormat="1" ht="53" customHeight="1" spans="1:236">
      <c r="A1" s="10" t="s">
        <v>0</v>
      </c>
      <c r="B1" s="11"/>
      <c r="C1" s="11"/>
      <c r="D1" s="11"/>
      <c r="E1" s="12"/>
      <c r="F1" s="12"/>
      <c r="G1" s="12"/>
      <c r="H1" s="12"/>
      <c r="I1" s="12"/>
      <c r="J1" s="12"/>
      <c r="K1" s="12"/>
      <c r="L1" s="13"/>
      <c r="M1" s="13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</row>
    <row r="2" s="2" customFormat="1" ht="70" customHeight="1" spans="1:236">
      <c r="A2" s="14" t="s">
        <v>1</v>
      </c>
      <c r="B2" s="15"/>
      <c r="C2" s="15"/>
      <c r="D2" s="15"/>
      <c r="E2" s="15"/>
      <c r="F2" s="15"/>
      <c r="G2" s="15"/>
      <c r="H2" s="15"/>
      <c r="I2" s="16"/>
      <c r="J2" s="16"/>
      <c r="K2" s="16"/>
      <c r="L2" s="15"/>
      <c r="M2" s="17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="2" customFormat="1" ht="35" customHeight="1" spans="1:236">
      <c r="A3" s="18" t="s">
        <v>2</v>
      </c>
      <c r="B3" s="19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  <c r="J3" s="20" t="s">
        <v>11</v>
      </c>
      <c r="K3" s="20" t="s">
        <v>12</v>
      </c>
      <c r="L3" s="20" t="s">
        <v>13</v>
      </c>
      <c r="M3" s="21" t="s">
        <v>14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</row>
    <row r="4" s="2" customFormat="1" ht="35" customHeight="1" spans="1:236">
      <c r="A4" s="22">
        <v>1</v>
      </c>
      <c r="B4" s="23" t="s">
        <v>15</v>
      </c>
      <c r="C4" s="23" t="s">
        <v>16</v>
      </c>
      <c r="D4" s="23" t="s">
        <v>17</v>
      </c>
      <c r="E4" s="23">
        <v>30</v>
      </c>
      <c r="F4" s="23" t="s">
        <v>18</v>
      </c>
      <c r="G4" s="23">
        <v>50</v>
      </c>
      <c r="H4" s="23">
        <v>1</v>
      </c>
      <c r="I4" s="23">
        <f t="shared" ref="I4:I10" si="0">E4*G4*H4</f>
        <v>1500</v>
      </c>
      <c r="J4" s="23"/>
      <c r="K4" s="23"/>
      <c r="L4" s="23" t="s">
        <v>19</v>
      </c>
      <c r="M4" s="2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</row>
    <row r="5" s="2" customFormat="1" ht="35" customHeight="1" spans="1:236">
      <c r="A5" s="22">
        <v>2</v>
      </c>
      <c r="B5" s="23"/>
      <c r="C5" s="23" t="s">
        <v>20</v>
      </c>
      <c r="D5" s="23" t="s">
        <v>21</v>
      </c>
      <c r="E5" s="24">
        <v>60</v>
      </c>
      <c r="F5" s="23" t="s">
        <v>22</v>
      </c>
      <c r="G5" s="25">
        <v>80</v>
      </c>
      <c r="H5" s="25">
        <v>1</v>
      </c>
      <c r="I5" s="23">
        <f t="shared" si="0"/>
        <v>4800</v>
      </c>
      <c r="J5" s="23"/>
      <c r="K5" s="23"/>
      <c r="L5" s="23" t="s">
        <v>23</v>
      </c>
      <c r="M5" s="23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</row>
    <row r="6" s="3" customFormat="1" ht="39" customHeight="1" spans="1:236">
      <c r="A6" s="22">
        <v>3</v>
      </c>
      <c r="B6" s="25" t="s">
        <v>24</v>
      </c>
      <c r="C6" s="26" t="s">
        <v>25</v>
      </c>
      <c r="D6" s="27" t="s">
        <v>26</v>
      </c>
      <c r="E6" s="28">
        <v>1</v>
      </c>
      <c r="F6" s="29" t="s">
        <v>27</v>
      </c>
      <c r="G6" s="30">
        <v>800</v>
      </c>
      <c r="H6" s="28">
        <v>2</v>
      </c>
      <c r="I6" s="23">
        <f t="shared" si="0"/>
        <v>1600</v>
      </c>
      <c r="J6" s="23"/>
      <c r="K6" s="23"/>
      <c r="L6" s="23"/>
      <c r="M6" s="31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</row>
    <row r="7" s="3" customFormat="1" ht="35" customHeight="1" spans="1:236">
      <c r="A7" s="22">
        <v>4</v>
      </c>
      <c r="B7" s="25"/>
      <c r="C7" s="26"/>
      <c r="D7" s="28" t="s">
        <v>28</v>
      </c>
      <c r="E7" s="30">
        <v>1</v>
      </c>
      <c r="F7" s="30" t="s">
        <v>29</v>
      </c>
      <c r="G7" s="28">
        <v>2400</v>
      </c>
      <c r="H7" s="28">
        <v>2</v>
      </c>
      <c r="I7" s="23">
        <f t="shared" si="0"/>
        <v>4800</v>
      </c>
      <c r="J7" s="23"/>
      <c r="K7" s="23"/>
      <c r="L7" s="23"/>
      <c r="M7" s="31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</row>
    <row r="8" s="3" customFormat="1" ht="35" customHeight="1" spans="1:236">
      <c r="A8" s="22">
        <v>5</v>
      </c>
      <c r="B8" s="25"/>
      <c r="C8" s="33"/>
      <c r="D8" s="27" t="s">
        <v>30</v>
      </c>
      <c r="E8" s="28">
        <v>1</v>
      </c>
      <c r="F8" s="29" t="s">
        <v>31</v>
      </c>
      <c r="G8" s="30">
        <v>1000</v>
      </c>
      <c r="H8" s="28">
        <v>1.5</v>
      </c>
      <c r="I8" s="23">
        <f t="shared" si="0"/>
        <v>1500</v>
      </c>
      <c r="J8" s="23"/>
      <c r="K8" s="23"/>
      <c r="L8" s="25" t="s">
        <v>32</v>
      </c>
      <c r="M8" s="31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</row>
    <row r="9" s="3" customFormat="1" ht="63" customHeight="1" spans="1:236">
      <c r="A9" s="22">
        <v>6</v>
      </c>
      <c r="B9" s="25"/>
      <c r="C9" s="34" t="s">
        <v>33</v>
      </c>
      <c r="D9" s="27" t="s">
        <v>34</v>
      </c>
      <c r="E9" s="28">
        <v>6</v>
      </c>
      <c r="F9" s="29" t="s">
        <v>27</v>
      </c>
      <c r="G9" s="30">
        <v>800</v>
      </c>
      <c r="H9" s="28">
        <v>2</v>
      </c>
      <c r="I9" s="23">
        <f t="shared" si="0"/>
        <v>9600</v>
      </c>
      <c r="J9" s="23"/>
      <c r="K9" s="23"/>
      <c r="L9" s="23" t="s">
        <v>35</v>
      </c>
      <c r="M9" s="35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</row>
    <row r="10" s="3" customFormat="1" ht="35" customHeight="1" spans="1:236">
      <c r="A10" s="22">
        <v>7</v>
      </c>
      <c r="B10" s="25"/>
      <c r="C10" s="33"/>
      <c r="D10" s="27" t="s">
        <v>36</v>
      </c>
      <c r="E10" s="28">
        <v>6</v>
      </c>
      <c r="F10" s="29" t="s">
        <v>37</v>
      </c>
      <c r="G10" s="30">
        <v>30</v>
      </c>
      <c r="H10" s="28">
        <v>1</v>
      </c>
      <c r="I10" s="23">
        <f t="shared" si="0"/>
        <v>180</v>
      </c>
      <c r="J10" s="23"/>
      <c r="K10" s="23"/>
      <c r="L10" s="23"/>
      <c r="M10" s="36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</row>
    <row r="11" s="3" customFormat="1" ht="62" customHeight="1" spans="1:236">
      <c r="A11" s="22">
        <v>8</v>
      </c>
      <c r="B11" s="25"/>
      <c r="C11" s="27" t="s">
        <v>38</v>
      </c>
      <c r="D11" s="27" t="s">
        <v>39</v>
      </c>
      <c r="E11" s="28">
        <v>2</v>
      </c>
      <c r="F11" s="29" t="s">
        <v>31</v>
      </c>
      <c r="G11" s="30">
        <v>1400</v>
      </c>
      <c r="H11" s="28">
        <v>1</v>
      </c>
      <c r="I11" s="23">
        <f t="shared" ref="I11:I30" si="1">E11*G11*H11</f>
        <v>2800</v>
      </c>
      <c r="J11" s="23"/>
      <c r="K11" s="23"/>
      <c r="L11" s="23"/>
      <c r="M11" s="37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</row>
    <row r="12" s="3" customFormat="1" ht="35" customHeight="1" spans="1:236">
      <c r="A12" s="22">
        <v>9</v>
      </c>
      <c r="B12" s="25"/>
      <c r="C12" s="27"/>
      <c r="D12" s="27" t="s">
        <v>40</v>
      </c>
      <c r="E12" s="28">
        <v>500</v>
      </c>
      <c r="F12" s="29" t="s">
        <v>41</v>
      </c>
      <c r="G12" s="30">
        <v>4</v>
      </c>
      <c r="H12" s="28">
        <v>1</v>
      </c>
      <c r="I12" s="23">
        <f t="shared" si="1"/>
        <v>2000</v>
      </c>
      <c r="J12" s="23"/>
      <c r="K12" s="23"/>
      <c r="L12" s="25"/>
      <c r="M12" s="35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</row>
    <row r="13" s="3" customFormat="1" ht="35" customHeight="1" spans="1:236">
      <c r="A13" s="22">
        <v>10</v>
      </c>
      <c r="B13" s="35" t="s">
        <v>42</v>
      </c>
      <c r="C13" s="38" t="s">
        <v>43</v>
      </c>
      <c r="D13" s="27" t="s">
        <v>44</v>
      </c>
      <c r="E13" s="28">
        <v>1</v>
      </c>
      <c r="F13" s="39" t="s">
        <v>45</v>
      </c>
      <c r="G13" s="30">
        <v>1200</v>
      </c>
      <c r="H13" s="28">
        <v>1</v>
      </c>
      <c r="I13" s="23">
        <f t="shared" si="1"/>
        <v>1200</v>
      </c>
      <c r="J13" s="30"/>
      <c r="K13" s="30"/>
      <c r="L13" s="28"/>
      <c r="M13" s="35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</row>
    <row r="14" s="3" customFormat="1" ht="35" customHeight="1" spans="1:236">
      <c r="A14" s="22">
        <v>11</v>
      </c>
      <c r="B14" s="35"/>
      <c r="C14" s="38"/>
      <c r="D14" s="27" t="s">
        <v>46</v>
      </c>
      <c r="E14" s="28">
        <v>1</v>
      </c>
      <c r="F14" s="39" t="s">
        <v>31</v>
      </c>
      <c r="G14" s="30">
        <v>5000</v>
      </c>
      <c r="H14" s="28">
        <v>1</v>
      </c>
      <c r="I14" s="23">
        <f t="shared" si="1"/>
        <v>5000</v>
      </c>
      <c r="J14" s="30"/>
      <c r="K14" s="30"/>
      <c r="L14" s="28"/>
      <c r="M14" s="40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</row>
    <row r="15" s="3" customFormat="1" ht="35" customHeight="1" spans="1:236">
      <c r="A15" s="22">
        <v>12</v>
      </c>
      <c r="B15" s="35"/>
      <c r="C15" s="38"/>
      <c r="D15" s="41" t="s">
        <v>47</v>
      </c>
      <c r="E15" s="42">
        <v>500</v>
      </c>
      <c r="F15" s="43" t="s">
        <v>41</v>
      </c>
      <c r="G15" s="44">
        <v>4</v>
      </c>
      <c r="H15" s="42">
        <v>1</v>
      </c>
      <c r="I15" s="23">
        <f t="shared" si="1"/>
        <v>2000</v>
      </c>
      <c r="J15" s="44"/>
      <c r="K15" s="44"/>
      <c r="L15" s="28"/>
      <c r="M15" s="40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</row>
    <row r="16" s="3" customFormat="1" ht="35" customHeight="1" spans="1:236">
      <c r="A16" s="22">
        <v>13</v>
      </c>
      <c r="B16" s="35"/>
      <c r="C16" s="45"/>
      <c r="D16" s="46" t="s">
        <v>48</v>
      </c>
      <c r="E16" s="23">
        <v>1000</v>
      </c>
      <c r="F16" s="30" t="s">
        <v>49</v>
      </c>
      <c r="G16" s="23">
        <v>1</v>
      </c>
      <c r="H16" s="30">
        <v>1</v>
      </c>
      <c r="I16" s="23">
        <f t="shared" si="1"/>
        <v>1000</v>
      </c>
      <c r="J16" s="23"/>
      <c r="K16" s="23"/>
      <c r="L16" s="28"/>
      <c r="M16" s="47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</row>
    <row r="17" s="3" customFormat="1" ht="35" customHeight="1" spans="1:236">
      <c r="A17" s="22">
        <v>14</v>
      </c>
      <c r="B17" s="35"/>
      <c r="C17" s="48" t="s">
        <v>50</v>
      </c>
      <c r="D17" s="23" t="s">
        <v>30</v>
      </c>
      <c r="E17" s="49">
        <v>1</v>
      </c>
      <c r="F17" s="23" t="s">
        <v>45</v>
      </c>
      <c r="G17" s="23">
        <v>1000</v>
      </c>
      <c r="H17" s="25">
        <v>1</v>
      </c>
      <c r="I17" s="23">
        <f t="shared" si="1"/>
        <v>1000</v>
      </c>
      <c r="J17" s="23"/>
      <c r="K17" s="23"/>
      <c r="L17" s="23"/>
      <c r="M17" s="50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</row>
    <row r="18" s="3" customFormat="1" ht="35" customHeight="1" spans="1:236">
      <c r="A18" s="22">
        <v>15</v>
      </c>
      <c r="B18" s="35"/>
      <c r="C18" s="51" t="s">
        <v>51</v>
      </c>
      <c r="D18" s="27" t="s">
        <v>30</v>
      </c>
      <c r="E18" s="28">
        <v>1</v>
      </c>
      <c r="F18" s="29" t="s">
        <v>31</v>
      </c>
      <c r="G18" s="30">
        <v>1000</v>
      </c>
      <c r="H18" s="28">
        <v>2</v>
      </c>
      <c r="I18" s="23">
        <f t="shared" si="1"/>
        <v>2000</v>
      </c>
      <c r="J18" s="23"/>
      <c r="K18" s="23"/>
      <c r="L18" s="23"/>
      <c r="M18" s="5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</row>
    <row r="19" s="3" customFormat="1" ht="35" customHeight="1" spans="1:236">
      <c r="A19" s="22">
        <v>16</v>
      </c>
      <c r="B19" s="35"/>
      <c r="C19" s="51"/>
      <c r="D19" s="23" t="s">
        <v>28</v>
      </c>
      <c r="E19" s="23">
        <v>1</v>
      </c>
      <c r="F19" s="23" t="s">
        <v>37</v>
      </c>
      <c r="G19" s="23">
        <v>2400</v>
      </c>
      <c r="H19" s="23">
        <v>3</v>
      </c>
      <c r="I19" s="23">
        <f t="shared" si="1"/>
        <v>7200</v>
      </c>
      <c r="J19" s="23"/>
      <c r="K19" s="23"/>
      <c r="L19" s="50" t="s">
        <v>52</v>
      </c>
      <c r="M19" s="5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</row>
    <row r="20" s="3" customFormat="1" ht="35" customHeight="1" spans="1:236">
      <c r="A20" s="22">
        <v>17</v>
      </c>
      <c r="B20" s="35"/>
      <c r="C20" s="51"/>
      <c r="D20" s="23" t="s">
        <v>53</v>
      </c>
      <c r="E20" s="23">
        <v>1</v>
      </c>
      <c r="F20" s="23" t="s">
        <v>27</v>
      </c>
      <c r="G20" s="23">
        <v>800</v>
      </c>
      <c r="H20" s="23">
        <v>3</v>
      </c>
      <c r="I20" s="23">
        <f t="shared" si="1"/>
        <v>2400</v>
      </c>
      <c r="J20" s="23"/>
      <c r="K20" s="23"/>
      <c r="L20" s="52"/>
      <c r="M20" s="5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</row>
    <row r="21" s="3" customFormat="1" ht="35" customHeight="1" spans="1:236">
      <c r="A21" s="22">
        <v>18</v>
      </c>
      <c r="B21" s="35"/>
      <c r="C21" s="51"/>
      <c r="D21" s="23" t="s">
        <v>54</v>
      </c>
      <c r="E21" s="23">
        <v>1</v>
      </c>
      <c r="F21" s="23" t="s">
        <v>37</v>
      </c>
      <c r="G21" s="23">
        <v>800</v>
      </c>
      <c r="H21" s="23">
        <v>3</v>
      </c>
      <c r="I21" s="23">
        <f t="shared" si="1"/>
        <v>2400</v>
      </c>
      <c r="J21" s="44"/>
      <c r="K21" s="44"/>
      <c r="L21" s="53"/>
      <c r="M21" s="5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</row>
    <row r="22" s="3" customFormat="1" ht="35" customHeight="1" spans="1:236">
      <c r="A22" s="22">
        <v>19</v>
      </c>
      <c r="B22" s="50" t="s">
        <v>55</v>
      </c>
      <c r="C22" s="23" t="s">
        <v>56</v>
      </c>
      <c r="D22" s="35" t="s">
        <v>57</v>
      </c>
      <c r="E22" s="54">
        <v>10</v>
      </c>
      <c r="F22" s="55" t="s">
        <v>41</v>
      </c>
      <c r="G22" s="55">
        <v>1100</v>
      </c>
      <c r="H22" s="35">
        <v>1</v>
      </c>
      <c r="I22" s="23">
        <f t="shared" si="1"/>
        <v>11000</v>
      </c>
      <c r="J22" s="35"/>
      <c r="K22" s="35"/>
      <c r="L22" s="56"/>
      <c r="M22" s="35"/>
      <c r="N22" s="57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</row>
    <row r="23" s="3" customFormat="1" ht="35" customHeight="1" spans="1:236">
      <c r="A23" s="22">
        <v>20</v>
      </c>
      <c r="B23" s="52"/>
      <c r="C23" s="23" t="s">
        <v>58</v>
      </c>
      <c r="D23" s="35" t="s">
        <v>59</v>
      </c>
      <c r="E23" s="54">
        <v>30</v>
      </c>
      <c r="F23" s="55" t="s">
        <v>60</v>
      </c>
      <c r="G23" s="55">
        <v>45</v>
      </c>
      <c r="H23" s="35">
        <v>1</v>
      </c>
      <c r="I23" s="23">
        <f t="shared" si="1"/>
        <v>1350</v>
      </c>
      <c r="J23" s="35"/>
      <c r="K23" s="35"/>
      <c r="L23" s="44" t="s">
        <v>61</v>
      </c>
      <c r="M23" s="35"/>
      <c r="N23" s="57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</row>
    <row r="24" s="3" customFormat="1" ht="35" customHeight="1" spans="1:236">
      <c r="A24" s="22">
        <v>21</v>
      </c>
      <c r="B24" s="52"/>
      <c r="C24" s="23" t="s">
        <v>62</v>
      </c>
      <c r="D24" s="44" t="s">
        <v>63</v>
      </c>
      <c r="E24" s="54">
        <v>10</v>
      </c>
      <c r="F24" s="55" t="s">
        <v>41</v>
      </c>
      <c r="G24" s="55">
        <v>20</v>
      </c>
      <c r="H24" s="35">
        <v>1</v>
      </c>
      <c r="I24" s="23">
        <f t="shared" si="1"/>
        <v>200</v>
      </c>
      <c r="J24" s="35"/>
      <c r="K24" s="35"/>
      <c r="L24" s="44"/>
      <c r="M24" s="35"/>
      <c r="N24" s="57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</row>
    <row r="25" s="3" customFormat="1" ht="35" customHeight="1" spans="1:236">
      <c r="A25" s="22">
        <v>22</v>
      </c>
      <c r="B25" s="52"/>
      <c r="C25" s="23" t="s">
        <v>64</v>
      </c>
      <c r="D25" s="44" t="s">
        <v>65</v>
      </c>
      <c r="E25" s="54">
        <v>2</v>
      </c>
      <c r="F25" s="55" t="s">
        <v>66</v>
      </c>
      <c r="G25" s="55">
        <v>250</v>
      </c>
      <c r="H25" s="35">
        <v>1</v>
      </c>
      <c r="I25" s="23">
        <f t="shared" si="1"/>
        <v>500</v>
      </c>
      <c r="J25" s="35"/>
      <c r="K25" s="35"/>
      <c r="L25" s="44"/>
      <c r="M25" s="23"/>
      <c r="N25" s="57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</row>
    <row r="26" s="3" customFormat="1" ht="69" customHeight="1" spans="1:236">
      <c r="A26" s="22">
        <v>23</v>
      </c>
      <c r="B26" s="52"/>
      <c r="C26" s="23" t="s">
        <v>67</v>
      </c>
      <c r="D26" s="23" t="s">
        <v>68</v>
      </c>
      <c r="E26" s="24">
        <v>1</v>
      </c>
      <c r="F26" s="25" t="s">
        <v>31</v>
      </c>
      <c r="G26" s="25">
        <v>3800</v>
      </c>
      <c r="H26" s="23">
        <v>1</v>
      </c>
      <c r="I26" s="23">
        <f t="shared" si="1"/>
        <v>3800</v>
      </c>
      <c r="J26" s="23"/>
      <c r="K26" s="23"/>
      <c r="L26" s="58"/>
      <c r="M26" s="59"/>
      <c r="N26" s="57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</row>
    <row r="27" s="3" customFormat="1" ht="35" customHeight="1" spans="1:236">
      <c r="A27" s="22">
        <v>24</v>
      </c>
      <c r="B27" s="50" t="s">
        <v>69</v>
      </c>
      <c r="C27" s="23" t="s">
        <v>70</v>
      </c>
      <c r="D27" s="23" t="s">
        <v>71</v>
      </c>
      <c r="E27" s="24">
        <v>77</v>
      </c>
      <c r="F27" s="25" t="s">
        <v>41</v>
      </c>
      <c r="G27" s="25">
        <v>8</v>
      </c>
      <c r="H27" s="23">
        <v>1</v>
      </c>
      <c r="I27" s="23">
        <f t="shared" si="1"/>
        <v>616</v>
      </c>
      <c r="J27" s="23"/>
      <c r="K27" s="23"/>
      <c r="L27" s="23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</row>
    <row r="28" s="3" customFormat="1" ht="35" customHeight="1" spans="1:236">
      <c r="A28" s="22">
        <v>25</v>
      </c>
      <c r="B28" s="53"/>
      <c r="C28" s="23" t="s">
        <v>72</v>
      </c>
      <c r="D28" s="23" t="s">
        <v>73</v>
      </c>
      <c r="E28" s="24">
        <v>77</v>
      </c>
      <c r="F28" s="25" t="s">
        <v>41</v>
      </c>
      <c r="G28" s="25">
        <v>70</v>
      </c>
      <c r="H28" s="23">
        <v>1</v>
      </c>
      <c r="I28" s="23">
        <f t="shared" si="1"/>
        <v>5390</v>
      </c>
      <c r="J28" s="23"/>
      <c r="K28" s="23"/>
      <c r="L28" s="23" t="s">
        <v>74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</row>
    <row r="29" s="3" customFormat="1" ht="35" customHeight="1" spans="1:236">
      <c r="A29" s="22">
        <v>26</v>
      </c>
      <c r="B29" s="23" t="s">
        <v>75</v>
      </c>
      <c r="C29" s="23" t="s">
        <v>76</v>
      </c>
      <c r="D29" s="23" t="s">
        <v>77</v>
      </c>
      <c r="E29" s="24">
        <v>144</v>
      </c>
      <c r="F29" s="25" t="s">
        <v>78</v>
      </c>
      <c r="G29" s="60">
        <v>50</v>
      </c>
      <c r="H29" s="23">
        <v>1</v>
      </c>
      <c r="I29" s="61">
        <f t="shared" si="1"/>
        <v>7200</v>
      </c>
      <c r="J29" s="23"/>
      <c r="K29" s="23"/>
      <c r="L29" s="23" t="s">
        <v>79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</row>
    <row r="30" s="3" customFormat="1" ht="35" customHeight="1" spans="1:236">
      <c r="A30" s="22">
        <v>27</v>
      </c>
      <c r="B30" s="23" t="s">
        <v>80</v>
      </c>
      <c r="C30" s="23" t="s">
        <v>81</v>
      </c>
      <c r="D30" s="23" t="s">
        <v>82</v>
      </c>
      <c r="E30" s="24">
        <v>1</v>
      </c>
      <c r="F30" s="25" t="s">
        <v>31</v>
      </c>
      <c r="G30" s="60">
        <v>2800</v>
      </c>
      <c r="H30" s="23">
        <v>1</v>
      </c>
      <c r="I30" s="61">
        <f t="shared" si="1"/>
        <v>2800</v>
      </c>
      <c r="J30" s="23"/>
      <c r="K30" s="23"/>
      <c r="L30" s="30"/>
      <c r="M30" s="23" t="s">
        <v>83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</row>
    <row r="31" s="4" customFormat="1" ht="35" customHeight="1" spans="1:236">
      <c r="A31" s="22">
        <v>28</v>
      </c>
      <c r="B31" s="62" t="s">
        <v>84</v>
      </c>
      <c r="C31" s="63"/>
      <c r="D31" s="63"/>
      <c r="E31" s="63"/>
      <c r="F31" s="63"/>
      <c r="G31" s="63"/>
      <c r="H31" s="64"/>
      <c r="I31" s="65">
        <f>SUM(I4:I30)</f>
        <v>85836</v>
      </c>
      <c r="J31" s="66"/>
      <c r="K31" s="66"/>
      <c r="L31" s="67"/>
      <c r="M31" s="67"/>
    </row>
    <row r="32" s="5" customFormat="1" ht="35" customHeight="1" spans="1:236">
      <c r="A32" s="68" t="s">
        <v>85</v>
      </c>
      <c r="B32" s="25"/>
      <c r="C32" s="25"/>
      <c r="D32" s="25"/>
      <c r="E32" s="25"/>
      <c r="F32" s="25"/>
      <c r="G32" s="25"/>
      <c r="H32" s="25"/>
      <c r="I32" s="23">
        <f>I31*0.06</f>
        <v>5150.16</v>
      </c>
      <c r="J32" s="23"/>
      <c r="K32" s="23"/>
      <c r="L32" s="60"/>
      <c r="M32" s="23" t="s">
        <v>86</v>
      </c>
    </row>
    <row r="33" s="5" customFormat="1" ht="35" customHeight="1" spans="1:13">
      <c r="A33" s="22" t="s">
        <v>87</v>
      </c>
      <c r="B33" s="23"/>
      <c r="C33" s="23"/>
      <c r="D33" s="23"/>
      <c r="E33" s="23"/>
      <c r="F33" s="23"/>
      <c r="G33" s="23"/>
      <c r="H33" s="23"/>
      <c r="I33" s="23">
        <f>SUM(I31:I32)</f>
        <v>90986.16</v>
      </c>
      <c r="J33" s="23"/>
      <c r="K33" s="23"/>
      <c r="L33" s="25"/>
      <c r="M33" s="23"/>
    </row>
    <row r="34" s="6" customFormat="1" customHeight="1" spans="1:13">
      <c r="A34" s="69"/>
      <c r="B34" s="4"/>
      <c r="C34" s="4"/>
      <c r="D34" s="4"/>
      <c r="E34" s="70"/>
      <c r="F34" s="70"/>
      <c r="G34" s="70"/>
      <c r="H34" s="70"/>
      <c r="I34" s="70"/>
      <c r="J34" s="70"/>
      <c r="K34" s="70"/>
      <c r="L34" s="71"/>
      <c r="M34" s="71"/>
    </row>
    <row r="37" s="6" customFormat="1" customHeight="1" spans="1:13">
      <c r="A37" s="7"/>
      <c r="E37" s="8"/>
      <c r="F37" s="8"/>
      <c r="G37" s="8"/>
      <c r="H37" s="72"/>
      <c r="I37" s="72"/>
      <c r="J37" s="72"/>
      <c r="K37" s="72"/>
      <c r="L37" s="73"/>
      <c r="M37" s="9"/>
    </row>
  </sheetData>
  <mergeCells count="20">
    <mergeCell ref="A1:M1"/>
    <mergeCell ref="A2:M2"/>
    <mergeCell ref="B31:H31"/>
    <mergeCell ref="A32:H32"/>
    <mergeCell ref="A33:H33"/>
    <mergeCell ref="B4:B5"/>
    <mergeCell ref="B6:B12"/>
    <mergeCell ref="B13:B21"/>
    <mergeCell ref="B22:B26"/>
    <mergeCell ref="B27:B28"/>
    <mergeCell ref="C6:C8"/>
    <mergeCell ref="C9:C10"/>
    <mergeCell ref="C11:C12"/>
    <mergeCell ref="C13:C16"/>
    <mergeCell ref="C18:C21"/>
    <mergeCell ref="L19:L21"/>
    <mergeCell ref="M4:M5"/>
    <mergeCell ref="M12:M13"/>
    <mergeCell ref="M17:M21"/>
    <mergeCell ref="N22:N24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</cp:lastModifiedBy>
  <dcterms:created xsi:type="dcterms:W3CDTF">2026-03-15T05:50:00Z</dcterms:created>
  <dcterms:modified xsi:type="dcterms:W3CDTF">2026-09-04T03:20:19Z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39E7F0D08D8E47BD874D76EC71A0A0CD_13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