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ValueRel.xml" ContentType="application/vnd.ms-excel.richvaluere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开标\新规\2026年\嘉玺\双节活动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<sst xmlns="http://schemas.openxmlformats.org/spreadsheetml/2006/main" count="173" uniqueCount="87">
  <si>
    <t>城市更新嘉玺、金宁府项目双节双盘联动活动清单</t>
  </si>
  <si>
    <t>区域</t>
  </si>
  <si>
    <t>名称</t>
  </si>
  <si>
    <t>工艺</t>
  </si>
  <si>
    <t>规格（m）</t>
  </si>
  <si>
    <t>数量</t>
  </si>
  <si>
    <t>单位</t>
  </si>
  <si>
    <t>单价</t>
  </si>
  <si>
    <t>总价</t>
  </si>
  <si>
    <t>备注</t>
  </si>
  <si>
    <t>案场包装</t>
  </si>
  <si>
    <t>氛围装饰</t>
  </si>
  <si>
    <t>玻璃贴4-6组 
 桌面小国旗10组
手持小国旗40面 
小风车24个+气球100个</t>
  </si>
  <si>
    <t>/</t>
  </si>
  <si>
    <t>组</t>
  </si>
  <si>
    <t>采购、安装</t>
  </si>
  <si>
    <t>互动美陈道具-嘉玺</t>
  </si>
  <si>
    <t>采用轻型方管/铝型材骨架，外包雪弗板或PVC板，画面高清写真覆膜或UV打印；中部心形异形镂空，顶部设置6-8个简易圆环，内部吊挂卡纸/PVC心愿条；主题文字及装饰图案均采用平面印刷，不做立体字；底部简易盒式底座内置配重</t>
  </si>
  <si>
    <t>整体约1800×2000×500mm</t>
  </si>
  <si>
    <t>罍街联动</t>
  </si>
  <si>
    <t>党群中心点位展点</t>
  </si>
  <si>
    <t>展架/咨询台/资料架等包装，金属拉丝材质
定制烤漆接待台1个+座椅1个</t>
  </si>
  <si>
    <t>800×2000mm竖版丽屏2块
800×2000mm资料架
1000*400*1150hmm 接待台</t>
  </si>
  <si>
    <t>套</t>
  </si>
  <si>
    <t>大观广场摆展展点</t>
  </si>
  <si>
    <t>方管骨架，PVC板UV画面，异形头牌*2加厚
下方整块统一主画面，铝合金丽屏*2，配白色加厚涤纶桌布*2+塑胶椅子*2</t>
  </si>
  <si>
    <t>整体尺寸约：3000W×2200H×600D mm
2块项目异形头牌：约 1400W×600Hmm
内侧2块项目背板：约 1400W × 1300Hmm
下方连体主画面：正面约 3000W×1000H mm
侧面：600W×1000Hmm
活动丽屏：800W×2000H mm
2个米色塑料凳</t>
  </si>
  <si>
    <t>罍街东区喷泉入口画面</t>
  </si>
  <si>
    <t>定制画面更换+增加亮化灯</t>
  </si>
  <si>
    <t xml:space="preserve">4*3mh（不含出血）
异形黑胶车贴
</t>
  </si>
  <si>
    <t>罍街东区南入口美陈展架</t>
  </si>
  <si>
    <t>镀锌方管焊接骨架+铝塑板饰面，主画面采用高清UV打印或户外车贴覆哑膜，项目名称使用亚克力立体字，局部嵌入暖白LED灯带增强夜间识别；底部设置一体式花槽及隐藏配重底座，结构需做防锈、防水及户外加固处理，保证长期摆放的稳定性和耐候性。</t>
  </si>
  <si>
    <t>整体尺寸约1.6*2.6h</t>
  </si>
  <si>
    <t>罍街南区西入口美陈展架</t>
  </si>
  <si>
    <t>采用40×40mm镀锌方管焊接骨架，表面做防锈处理；正面采用PVC板或镀锌板基层，覆户外高清车贴并覆膜，画面可后期更换；外围结构简化处理，底部采用钢结构配重或膨胀螺栓固定，满足户外长期摆放和基本抗风要求。</t>
  </si>
  <si>
    <t>整体尺寸约4*3h</t>
  </si>
  <si>
    <t>嘉玺
（国庆节）</t>
  </si>
  <si>
    <t>抽奖道具</t>
  </si>
  <si>
    <t>抽奖箱1个+抽奖券500张</t>
  </si>
  <si>
    <t>抽奖箱：300×300×300mm，5mm透明亚克力，激光切割拼接、边缘抛光，顶部开投券口，正面UV定制活动主题及嘉玺、金宁府信息。
抽奖券：150×70mm，300g哑粉纸双面彩印</t>
  </si>
  <si>
    <t>采购、制作</t>
  </si>
  <si>
    <t>味觉局（10月2）
蒙眼试吃</t>
  </si>
  <si>
    <t>拉杆音响+2话筒</t>
  </si>
  <si>
    <t>直接购买，长期使用</t>
  </si>
  <si>
    <t>项</t>
  </si>
  <si>
    <t>采购</t>
  </si>
  <si>
    <t>活动主背景画面（现场有拉网展架）
两侧包边/仿真花艺</t>
  </si>
  <si>
    <t>3.05*2.3M高</t>
  </si>
  <si>
    <t>活动指引</t>
  </si>
  <si>
    <t>KT版画面 60*80cm</t>
  </si>
  <si>
    <t>活动眼罩</t>
  </si>
  <si>
    <t>个</t>
  </si>
  <si>
    <t>水果茶/酸奶/果冻/布丁等不低于10种茶饮或者坚果等（满足一整场活动)</t>
  </si>
  <si>
    <t>预留互动环节食品，同时配备满足80人冷餐需求；包含精致甜品、水果、饮品及餐饮配套服务。甜品不少于8种（含马卡龙、杯子蛋糕、慕斯、曲奇等主题甜品）；水果不少于5种（当季新鲜水果切配）；饮品不少于5种（含气泡饮、花茶、果饮/咖啡等）。包含冷餐区域整体摆台设计、桌面装饰、花艺饰品、餐盘餐具、纸巾耗材等；一次性餐具按实际需求数量增加20%备品</t>
  </si>
  <si>
    <t>游戏餐饮杯、10cm圆形臂贴等</t>
  </si>
  <si>
    <t>50人活动份数物料</t>
  </si>
  <si>
    <t>活动人员（配合整场活动）</t>
  </si>
  <si>
    <t>人</t>
  </si>
  <si>
    <t>邀请</t>
  </si>
  <si>
    <t>摄影（活动全程跟拍
现场修图）</t>
  </si>
  <si>
    <t>9宫格精修活动照片</t>
  </si>
  <si>
    <t>场</t>
  </si>
  <si>
    <t>摄像（活动全程跟拍
现场剪辑）</t>
  </si>
  <si>
    <t>30s活动快剪活动视频</t>
  </si>
  <si>
    <t>活动主持</t>
  </si>
  <si>
    <t>配合整场活动</t>
  </si>
  <si>
    <t>金秋拓印/徽章DIY（10月4）</t>
  </si>
  <si>
    <t>活动主背景画面（现场有拉网展架）
KT版画面/两侧包边/仿真花艺</t>
  </si>
  <si>
    <t>金秋拓印/徽章DIY等</t>
  </si>
  <si>
    <t>50组/场提供完整手作材料、工具设备、桌面布置、成品包装等，徽章建议58mm，材料预留10%-20%损耗。</t>
  </si>
  <si>
    <t>冷餐（水果，茶饮，蛋糕等）</t>
  </si>
  <si>
    <t>满足50人冷餐需求；包含精致甜品、水果、饮品及餐饮配套服务。甜品不少于6种（含马卡龙、杯子蛋糕、慕斯、曲奇等主题甜品）；水果不少于3种（当季新鲜水果切配）；饮品不少于3种（含气泡饮、花茶、果饮/咖啡等）。包含冷餐区域整体摆台设计、桌面装饰、花艺饰品、餐盘餐具、纸巾耗材等；一次性餐具按实际需求数量增加20%备品</t>
  </si>
  <si>
    <t>放风局（10月6）
广场弹唱、互动点歌等外场活动</t>
  </si>
  <si>
    <t>主题桁架/黑胶喷绘/仿真花等装饰</t>
  </si>
  <si>
    <t>外场演唱/吉他/音响设备/演出人员等</t>
  </si>
  <si>
    <t>1-2组演出人员，持续演出2个小时</t>
  </si>
  <si>
    <t>舞台布置</t>
  </si>
  <si>
    <t>布置氛围包装</t>
  </si>
  <si>
    <t>采购、制作、安装</t>
  </si>
  <si>
    <t>金宁府
（国庆节）</t>
  </si>
  <si>
    <t>公园心愿季（10月1-7日）</t>
  </si>
  <si>
    <t>1套透明亚克力心愿箱
1块月亮异形亚克力背板
300张A6心愿卡
1个透明卡槽
1块桌面活动说明KT板</t>
  </si>
  <si>
    <t>不可预见项</t>
  </si>
  <si>
    <t>小计</t>
  </si>
  <si>
    <t>税率（6%）</t>
  </si>
  <si>
    <t>合计</t>
  </si>
  <si>
    <t>备注：以上所有物料据实结算；含配送、安装、拆除及撤场，可依据实际需求，更换为同价值材质，成品效果图须经甲方认可后实施，图例仅供示意，不作为验收标准；
美陈展点需有保修期，期间损坏需维修维护，放置期间如果出现人为损坏，需由活动执行方负责修缮，损坏责任追究由活动执行方负责，自然使用损坏由活动执行方免费维修。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</si>
</sst>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.00_);\(0.00\)"/>
  </numFmts>
  <fonts count="28">
    <font>
      <sz val="11"/>
      <color theme="1"/>
      <name val="宋体"/>
      <charset val="134"/>
      <scheme val="minor"/>
    </font>
    <font>
      <b/>
      <sz val="22"/>
      <name val="微软雅黑"/>
      <charset val="134"/>
    </font>
    <font>
      <b/>
      <sz val="18"/>
      <color theme="1"/>
      <name val="微软雅黑"/>
      <charset val="134"/>
    </font>
    <font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16"/>
      <color theme="1"/>
      <name val="微软雅黑"/>
      <charset val="134"/>
    </font>
    <font>
      <sz val="12"/>
      <color theme="1"/>
      <name val="微软雅黑"/>
      <charset val="134"/>
    </font>
    <font>
      <b/>
      <sz val="16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77" fontId="6" fillId="3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6" fontId="4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www.wps.cn/officeDocument/2020/cellImage" Target="cellimages.xml"/><Relationship Id="rId7" Type="http://schemas.microsoft.com/office/2022/10/relationships/richValueRel" Target="richData/richValueRel.xml"/><Relationship Id="rId6" Type="http://schemas.microsoft.com/office/2017/06/relationships/rdRichValue" Target="richData/rdrichvalue.xml"/><Relationship Id="rId5" Type="http://schemas.microsoft.com/office/2017/06/relationships/rdRichValueStructure" Target="richData/rdrichvaluestructure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richData/_rels/richValueRel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60" zoomScaleNormal="60" topLeftCell="A27" workbookViewId="0">
      <selection activeCell="K41" sqref="K41"/>
    </sheetView>
  </sheetViews>
  <sheetFormatPr defaultColWidth="8.83333333333333" defaultRowHeight="13.5"/>
  <cols>
    <col min="1" max="1" width="23.6666666666667" style="1" customWidth="1"/>
    <col min="2" max="2" width="57.3333333333333" style="1" customWidth="1"/>
    <col min="3" max="3" width="46.8333333333333" style="1" customWidth="1"/>
    <col min="4" max="4" width="49.8333333333333" style="1" customWidth="1"/>
    <col min="5" max="5" width="14.6666666666667" style="1" customWidth="1"/>
    <col min="6" max="6" width="13.1666666666667" style="1" customWidth="1"/>
    <col min="7" max="7" width="25.1666666666667" style="2" customWidth="1"/>
    <col min="8" max="8" width="22.5" style="1" customWidth="1"/>
    <col min="9" max="9" width="31.5166666666667" style="1" customWidth="1"/>
    <col min="10" max="10" width="35" customWidth="1"/>
    <col min="11" max="11" width="33.1666666666667" customWidth="1"/>
    <col min="12" max="12" width="27.5" customWidth="1"/>
  </cols>
  <sheetData>
    <row r="1" ht="6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</row>
    <row r="3" ht="88" customHeight="1" spans="1:12">
      <c r="A3" s="9" t="s">
        <v>10</v>
      </c>
      <c r="B3" s="10" t="s">
        <v>11</v>
      </c>
      <c r="C3" s="10" t="s">
        <v>12</v>
      </c>
      <c r="D3" s="10" t="s">
        <v>13</v>
      </c>
      <c r="E3" s="10">
        <v>2</v>
      </c>
      <c r="F3" s="10" t="s">
        <v>14</v>
      </c>
      <c r="G3" s="10"/>
      <c r="H3" s="11">
        <f t="shared" ref="H3:H13" si="0">G3*E3</f>
        <v>0</v>
      </c>
      <c r="I3" s="10" t="s">
        <v>15</v>
      </c>
      <c r="J3" vm="1" t="e">
        <v>#VALUE!</v>
      </c>
    </row>
    <row r="4" ht="144" customHeight="1" spans="1:12">
      <c r="A4" s="9"/>
      <c r="B4" s="10" t="s">
        <v>16</v>
      </c>
      <c r="C4" s="10" t="s">
        <v>17</v>
      </c>
      <c r="D4" s="10" t="s">
        <v>18</v>
      </c>
      <c r="E4" s="10">
        <v>1</v>
      </c>
      <c r="F4" s="10" t="s">
        <v>14</v>
      </c>
      <c r="G4" s="10"/>
      <c r="H4" s="11">
        <f t="shared" si="0"/>
        <v>0</v>
      </c>
      <c r="I4" s="10" t="s">
        <v>15</v>
      </c>
      <c r="J4" vm="2" t="e">
        <v>#VALUE!</v>
      </c>
    </row>
    <row r="5" ht="154" customHeight="1" spans="1:12">
      <c r="A5" s="12" t="s">
        <v>19</v>
      </c>
      <c r="B5" s="10" t="s">
        <v>20</v>
      </c>
      <c r="C5" s="10" t="s">
        <v>21</v>
      </c>
      <c r="D5" s="10" t="s">
        <v>22</v>
      </c>
      <c r="E5" s="10">
        <v>1</v>
      </c>
      <c r="F5" s="10" t="s">
        <v>23</v>
      </c>
      <c r="G5" s="10"/>
      <c r="H5" s="11">
        <f t="shared" si="0"/>
        <v>0</v>
      </c>
      <c r="I5" s="10" t="s">
        <v>15</v>
      </c>
      <c r="J5" vm="3" t="e">
        <v>#VALUE!</v>
      </c>
      <c r="K5" vm="4" t="e">
        <v>#VALUE!</v>
      </c>
      <c r="L5" vm="5" t="e">
        <v>#VALUE!</v>
      </c>
    </row>
    <row r="6" ht="169" customHeight="1" spans="1:12">
      <c r="A6" s="13"/>
      <c r="B6" s="10" t="s">
        <v>24</v>
      </c>
      <c r="C6" s="14" t="s">
        <v>25</v>
      </c>
      <c r="D6" s="14" t="s">
        <v>26</v>
      </c>
      <c r="E6" s="14">
        <v>1</v>
      </c>
      <c r="F6" s="14" t="s">
        <v>23</v>
      </c>
      <c r="G6" s="14"/>
      <c r="H6" s="15">
        <f t="shared" si="0"/>
        <v>0</v>
      </c>
      <c r="I6" s="10" t="s">
        <v>15</v>
      </c>
      <c r="J6" vm="6" t="e">
        <v>#VALUE!</v>
      </c>
    </row>
    <row r="7" ht="150" customHeight="1" spans="1:12">
      <c r="A7" s="13"/>
      <c r="B7" s="10" t="s">
        <v>27</v>
      </c>
      <c r="C7" s="14" t="s">
        <v>28</v>
      </c>
      <c r="D7" s="14" t="s">
        <v>29</v>
      </c>
      <c r="E7" s="14">
        <v>1</v>
      </c>
      <c r="F7" s="14" t="s">
        <v>23</v>
      </c>
      <c r="G7" s="14"/>
      <c r="H7" s="15">
        <f t="shared" si="0"/>
        <v>0</v>
      </c>
      <c r="I7" s="10" t="s">
        <v>15</v>
      </c>
      <c r="J7" vm="7" t="e">
        <v>#VALUE!</v>
      </c>
      <c r="K7" vm="8" t="e">
        <v>#VALUE!</v>
      </c>
    </row>
    <row r="8" ht="156" customHeight="1" spans="1:12">
      <c r="A8" s="13"/>
      <c r="B8" s="10" t="s">
        <v>30</v>
      </c>
      <c r="C8" s="16" t="s">
        <v>31</v>
      </c>
      <c r="D8" s="17" t="s">
        <v>32</v>
      </c>
      <c r="E8" s="14">
        <v>1</v>
      </c>
      <c r="F8" s="14" t="s">
        <v>23</v>
      </c>
      <c r="G8" s="14"/>
      <c r="H8" s="15">
        <f t="shared" si="0"/>
        <v>0</v>
      </c>
      <c r="I8" s="10" t="s">
        <v>15</v>
      </c>
      <c r="J8" vm="9" t="e">
        <v>#VALUE!</v>
      </c>
      <c r="K8" vm="10" t="e">
        <v>#VALUE!</v>
      </c>
    </row>
    <row r="9" ht="136" customHeight="1" spans="1:12">
      <c r="A9" s="13"/>
      <c r="B9" s="10" t="s">
        <v>33</v>
      </c>
      <c r="C9" s="18" t="s">
        <v>34</v>
      </c>
      <c r="D9" s="17" t="s">
        <v>35</v>
      </c>
      <c r="E9" s="14">
        <v>1</v>
      </c>
      <c r="F9" s="14" t="s">
        <v>23</v>
      </c>
      <c r="G9" s="14"/>
      <c r="H9" s="15">
        <f t="shared" si="0"/>
        <v>0</v>
      </c>
      <c r="I9" s="10" t="s">
        <v>15</v>
      </c>
      <c r="J9" vm="11" t="e">
        <v>#VALUE!</v>
      </c>
      <c r="K9" vm="12" t="e">
        <v>#VALUE!</v>
      </c>
    </row>
    <row r="10" ht="95" customHeight="1" spans="1:12">
      <c r="A10" s="19" t="s">
        <v>36</v>
      </c>
      <c r="B10" s="20" t="s">
        <v>37</v>
      </c>
      <c r="C10" s="18" t="s">
        <v>38</v>
      </c>
      <c r="D10" s="21" t="s">
        <v>39</v>
      </c>
      <c r="E10" s="20">
        <v>1</v>
      </c>
      <c r="F10" s="20" t="s">
        <v>14</v>
      </c>
      <c r="G10" s="20"/>
      <c r="H10" s="15">
        <f t="shared" si="0"/>
        <v>0</v>
      </c>
      <c r="I10" s="14" t="s">
        <v>40</v>
      </c>
      <c r="J10" vm="13" t="e">
        <v>#VALUE!</v>
      </c>
    </row>
    <row r="11" ht="19.25" customHeight="1" spans="1:12">
      <c r="A11" s="22"/>
      <c r="B11" s="23" t="s">
        <v>41</v>
      </c>
      <c r="C11" s="14" t="s">
        <v>42</v>
      </c>
      <c r="D11" s="24" t="s">
        <v>43</v>
      </c>
      <c r="E11" s="24">
        <v>1</v>
      </c>
      <c r="F11" s="24" t="s">
        <v>44</v>
      </c>
      <c r="G11" s="14"/>
      <c r="H11" s="15">
        <f t="shared" si="0"/>
        <v>0</v>
      </c>
      <c r="I11" s="14" t="s">
        <v>45</v>
      </c>
    </row>
    <row r="12" ht="45" customHeight="1" spans="1:12">
      <c r="A12" s="22"/>
      <c r="B12" s="25"/>
      <c r="C12" s="14" t="s">
        <v>46</v>
      </c>
      <c r="D12" s="14" t="s">
        <v>47</v>
      </c>
      <c r="E12" s="24">
        <v>1</v>
      </c>
      <c r="F12" s="24" t="s">
        <v>44</v>
      </c>
      <c r="G12" s="14"/>
      <c r="H12" s="15">
        <f t="shared" si="0"/>
        <v>0</v>
      </c>
      <c r="I12" s="14" t="s">
        <v>45</v>
      </c>
    </row>
    <row r="13" ht="20.25" spans="1:12">
      <c r="A13" s="22"/>
      <c r="B13" s="25"/>
      <c r="C13" s="14" t="s">
        <v>48</v>
      </c>
      <c r="D13" s="14" t="s">
        <v>49</v>
      </c>
      <c r="E13" s="24">
        <v>1</v>
      </c>
      <c r="F13" s="24" t="s">
        <v>44</v>
      </c>
      <c r="G13" s="14"/>
      <c r="H13" s="15">
        <f t="shared" si="0"/>
        <v>0</v>
      </c>
      <c r="I13" s="14" t="s">
        <v>15</v>
      </c>
    </row>
    <row r="14" ht="20.25" spans="1:12">
      <c r="A14" s="22"/>
      <c r="B14" s="25"/>
      <c r="C14" s="14" t="s">
        <v>50</v>
      </c>
      <c r="D14" s="24" t="s">
        <v>13</v>
      </c>
      <c r="E14" s="24">
        <v>10</v>
      </c>
      <c r="F14" s="24" t="s">
        <v>51</v>
      </c>
      <c r="G14" s="14"/>
      <c r="H14" s="15">
        <f t="shared" ref="H14:H23" si="1">G14*E14</f>
        <v>0</v>
      </c>
      <c r="I14" s="14" t="s">
        <v>45</v>
      </c>
    </row>
    <row r="15" ht="120.75" spans="1:12">
      <c r="A15" s="22"/>
      <c r="B15" s="25"/>
      <c r="C15" s="14" t="s">
        <v>52</v>
      </c>
      <c r="D15" s="26" t="s">
        <v>53</v>
      </c>
      <c r="E15" s="24">
        <v>1</v>
      </c>
      <c r="F15" s="24" t="s">
        <v>44</v>
      </c>
      <c r="G15" s="14"/>
      <c r="H15" s="15">
        <f t="shared" si="1"/>
        <v>0</v>
      </c>
      <c r="I15" s="14" t="s">
        <v>45</v>
      </c>
    </row>
    <row r="16" ht="20.25" spans="1:12">
      <c r="A16" s="22"/>
      <c r="B16" s="25"/>
      <c r="C16" s="14" t="s">
        <v>54</v>
      </c>
      <c r="D16" s="24" t="s">
        <v>55</v>
      </c>
      <c r="E16" s="24">
        <v>1</v>
      </c>
      <c r="F16" s="24" t="s">
        <v>44</v>
      </c>
      <c r="G16" s="14"/>
      <c r="H16" s="15">
        <f t="shared" si="1"/>
        <v>0</v>
      </c>
      <c r="I16" s="14" t="s">
        <v>40</v>
      </c>
    </row>
    <row r="17" ht="20.25" spans="1:9">
      <c r="A17" s="22"/>
      <c r="B17" s="25"/>
      <c r="C17" s="14" t="s">
        <v>56</v>
      </c>
      <c r="D17" s="24" t="s">
        <v>13</v>
      </c>
      <c r="E17" s="24">
        <v>2</v>
      </c>
      <c r="F17" s="24" t="s">
        <v>57</v>
      </c>
      <c r="G17" s="14"/>
      <c r="H17" s="15">
        <f t="shared" si="1"/>
        <v>0</v>
      </c>
      <c r="I17" s="14" t="s">
        <v>58</v>
      </c>
    </row>
    <row r="18" ht="40.5" spans="1:9">
      <c r="A18" s="22"/>
      <c r="B18" s="25"/>
      <c r="C18" s="14" t="s">
        <v>59</v>
      </c>
      <c r="D18" s="27" t="s">
        <v>60</v>
      </c>
      <c r="E18" s="26">
        <v>1</v>
      </c>
      <c r="F18" s="27" t="s">
        <v>61</v>
      </c>
      <c r="G18" s="24"/>
      <c r="H18" s="15">
        <f t="shared" si="1"/>
        <v>0</v>
      </c>
      <c r="I18" s="14" t="s">
        <v>58</v>
      </c>
    </row>
    <row r="19" ht="40.5" spans="1:9">
      <c r="A19" s="22"/>
      <c r="B19" s="25"/>
      <c r="C19" s="14" t="s">
        <v>62</v>
      </c>
      <c r="D19" s="27" t="s">
        <v>63</v>
      </c>
      <c r="E19" s="26">
        <v>1</v>
      </c>
      <c r="F19" s="27" t="s">
        <v>61</v>
      </c>
      <c r="G19" s="24"/>
      <c r="H19" s="15">
        <f t="shared" si="1"/>
        <v>0</v>
      </c>
      <c r="I19" s="14" t="s">
        <v>58</v>
      </c>
    </row>
    <row r="20" ht="20.25" spans="1:9">
      <c r="A20" s="22"/>
      <c r="B20" s="28"/>
      <c r="C20" s="14" t="s">
        <v>64</v>
      </c>
      <c r="D20" s="14" t="s">
        <v>65</v>
      </c>
      <c r="E20" s="26">
        <v>1</v>
      </c>
      <c r="F20" s="27" t="s">
        <v>61</v>
      </c>
      <c r="G20" s="14"/>
      <c r="H20" s="15">
        <f t="shared" si="1"/>
        <v>0</v>
      </c>
      <c r="I20" s="14" t="s">
        <v>58</v>
      </c>
    </row>
    <row r="21" ht="53" customHeight="1" spans="1:9">
      <c r="A21" s="22"/>
      <c r="B21" s="25" t="s">
        <v>66</v>
      </c>
      <c r="C21" s="14" t="s">
        <v>67</v>
      </c>
      <c r="D21" s="14" t="s">
        <v>47</v>
      </c>
      <c r="E21" s="24">
        <v>1</v>
      </c>
      <c r="F21" s="24" t="s">
        <v>44</v>
      </c>
      <c r="G21" s="14"/>
      <c r="H21" s="15">
        <f t="shared" si="1"/>
        <v>0</v>
      </c>
      <c r="I21" s="14" t="s">
        <v>45</v>
      </c>
    </row>
    <row r="22" ht="20.25" spans="1:9">
      <c r="A22" s="22"/>
      <c r="B22" s="25"/>
      <c r="C22" s="14" t="s">
        <v>48</v>
      </c>
      <c r="D22" s="14" t="s">
        <v>49</v>
      </c>
      <c r="E22" s="24">
        <v>1</v>
      </c>
      <c r="F22" s="24" t="s">
        <v>44</v>
      </c>
      <c r="G22" s="14"/>
      <c r="H22" s="15">
        <f t="shared" si="1"/>
        <v>0</v>
      </c>
      <c r="I22" s="14" t="s">
        <v>15</v>
      </c>
    </row>
    <row r="23" ht="85" customHeight="1" spans="1:9">
      <c r="A23" s="22"/>
      <c r="B23" s="25"/>
      <c r="C23" s="14" t="s">
        <v>68</v>
      </c>
      <c r="D23" s="14" t="s">
        <v>69</v>
      </c>
      <c r="E23" s="14">
        <v>1</v>
      </c>
      <c r="F23" s="14" t="s">
        <v>14</v>
      </c>
      <c r="G23" s="14"/>
      <c r="H23" s="15">
        <f t="shared" si="1"/>
        <v>0</v>
      </c>
      <c r="I23" s="14" t="s">
        <v>45</v>
      </c>
    </row>
    <row r="24" ht="20.25" spans="1:9">
      <c r="A24" s="22"/>
      <c r="B24" s="25"/>
      <c r="C24" s="14" t="s">
        <v>56</v>
      </c>
      <c r="D24" s="24" t="s">
        <v>13</v>
      </c>
      <c r="E24" s="24">
        <v>2</v>
      </c>
      <c r="F24" s="24" t="s">
        <v>57</v>
      </c>
      <c r="G24" s="14"/>
      <c r="H24" s="15">
        <f t="shared" ref="H24:H30" si="2">G24*E24</f>
        <v>0</v>
      </c>
      <c r="I24" s="14" t="s">
        <v>58</v>
      </c>
    </row>
    <row r="25" ht="53" customHeight="1" spans="1:9">
      <c r="A25" s="22"/>
      <c r="B25" s="25"/>
      <c r="C25" s="14" t="s">
        <v>59</v>
      </c>
      <c r="D25" s="27" t="s">
        <v>60</v>
      </c>
      <c r="E25" s="26">
        <v>1</v>
      </c>
      <c r="F25" s="27" t="s">
        <v>61</v>
      </c>
      <c r="G25" s="24"/>
      <c r="H25" s="15">
        <f t="shared" si="2"/>
        <v>0</v>
      </c>
      <c r="I25" s="14" t="s">
        <v>58</v>
      </c>
    </row>
    <row r="26" ht="53" customHeight="1" spans="1:9">
      <c r="A26" s="22"/>
      <c r="B26" s="25"/>
      <c r="C26" s="14" t="s">
        <v>62</v>
      </c>
      <c r="D26" s="27" t="s">
        <v>63</v>
      </c>
      <c r="E26" s="26">
        <v>1</v>
      </c>
      <c r="F26" s="27" t="s">
        <v>61</v>
      </c>
      <c r="G26" s="24"/>
      <c r="H26" s="15">
        <f t="shared" si="2"/>
        <v>0</v>
      </c>
      <c r="I26" s="14" t="s">
        <v>58</v>
      </c>
    </row>
    <row r="27" ht="140" customHeight="1" spans="1:9">
      <c r="A27" s="22"/>
      <c r="B27" s="28"/>
      <c r="C27" s="14" t="s">
        <v>70</v>
      </c>
      <c r="D27" s="26" t="s">
        <v>71</v>
      </c>
      <c r="E27" s="24">
        <v>1</v>
      </c>
      <c r="F27" s="24" t="s">
        <v>44</v>
      </c>
      <c r="G27" s="14"/>
      <c r="H27" s="15">
        <f t="shared" si="2"/>
        <v>0</v>
      </c>
      <c r="I27" s="14" t="s">
        <v>45</v>
      </c>
    </row>
    <row r="28" ht="53" customHeight="1" spans="1:9">
      <c r="A28" s="22"/>
      <c r="B28" s="23" t="s">
        <v>72</v>
      </c>
      <c r="C28" s="14" t="s">
        <v>73</v>
      </c>
      <c r="D28" s="14" t="s">
        <v>47</v>
      </c>
      <c r="E28" s="24">
        <v>1</v>
      </c>
      <c r="F28" s="24" t="s">
        <v>44</v>
      </c>
      <c r="G28" s="14"/>
      <c r="H28" s="15">
        <f t="shared" si="2"/>
        <v>0</v>
      </c>
      <c r="I28" s="14" t="s">
        <v>15</v>
      </c>
    </row>
    <row r="29" ht="20.25" spans="1:9">
      <c r="A29" s="22"/>
      <c r="B29" s="25"/>
      <c r="C29" s="14" t="s">
        <v>48</v>
      </c>
      <c r="D29" s="14" t="s">
        <v>49</v>
      </c>
      <c r="E29" s="24">
        <v>1</v>
      </c>
      <c r="F29" s="24" t="s">
        <v>44</v>
      </c>
      <c r="G29" s="14"/>
      <c r="H29" s="15">
        <f t="shared" si="2"/>
        <v>0</v>
      </c>
      <c r="I29" s="14" t="s">
        <v>15</v>
      </c>
    </row>
    <row r="30" ht="53" customHeight="1" spans="1:9">
      <c r="A30" s="22"/>
      <c r="B30" s="25"/>
      <c r="C30" s="14" t="s">
        <v>74</v>
      </c>
      <c r="D30" s="24" t="s">
        <v>75</v>
      </c>
      <c r="E30" s="24">
        <v>1</v>
      </c>
      <c r="F30" s="24" t="s">
        <v>44</v>
      </c>
      <c r="G30" s="14"/>
      <c r="H30" s="15">
        <f t="shared" si="2"/>
        <v>0</v>
      </c>
      <c r="I30" s="14" t="s">
        <v>58</v>
      </c>
    </row>
    <row r="31" ht="48" customHeight="1" spans="1:9">
      <c r="A31" s="22"/>
      <c r="B31" s="25"/>
      <c r="C31" s="10" t="s">
        <v>76</v>
      </c>
      <c r="D31" s="29" t="s">
        <v>77</v>
      </c>
      <c r="E31" s="30">
        <v>1</v>
      </c>
      <c r="F31" s="30" t="s">
        <v>44</v>
      </c>
      <c r="G31" s="10"/>
      <c r="H31" s="11"/>
      <c r="I31" s="10" t="s">
        <v>78</v>
      </c>
    </row>
    <row r="32" ht="140" customHeight="1" spans="1:9">
      <c r="A32" s="22"/>
      <c r="B32" s="25"/>
      <c r="C32" s="10" t="s">
        <v>70</v>
      </c>
      <c r="D32" s="29" t="s">
        <v>71</v>
      </c>
      <c r="E32" s="30">
        <v>1</v>
      </c>
      <c r="F32" s="30" t="s">
        <v>44</v>
      </c>
      <c r="G32" s="10"/>
      <c r="H32" s="11">
        <f t="shared" ref="H32" si="3">G32*E32</f>
        <v>0</v>
      </c>
      <c r="I32" s="10" t="s">
        <v>45</v>
      </c>
    </row>
    <row r="33" ht="53" customHeight="1" spans="1:10">
      <c r="A33" s="22"/>
      <c r="B33" s="25"/>
      <c r="C33" s="10" t="s">
        <v>56</v>
      </c>
      <c r="D33" s="30" t="s">
        <v>13</v>
      </c>
      <c r="E33" s="30">
        <v>2</v>
      </c>
      <c r="F33" s="30" t="s">
        <v>57</v>
      </c>
      <c r="G33" s="10"/>
      <c r="H33" s="11">
        <f t="shared" ref="H33:H38" si="4">G33*E33</f>
        <v>0</v>
      </c>
      <c r="I33" s="14" t="s">
        <v>58</v>
      </c>
    </row>
    <row r="34" ht="53" customHeight="1" spans="1:10">
      <c r="A34" s="22"/>
      <c r="B34" s="25"/>
      <c r="C34" s="10" t="s">
        <v>59</v>
      </c>
      <c r="D34" s="27" t="s">
        <v>60</v>
      </c>
      <c r="E34" s="26">
        <v>1</v>
      </c>
      <c r="F34" s="27" t="s">
        <v>61</v>
      </c>
      <c r="G34" s="30"/>
      <c r="H34" s="11">
        <f t="shared" si="4"/>
        <v>0</v>
      </c>
      <c r="I34" s="14" t="s">
        <v>58</v>
      </c>
    </row>
    <row r="35" ht="53" customHeight="1" spans="1:10">
      <c r="A35" s="31"/>
      <c r="B35" s="28"/>
      <c r="C35" s="10" t="s">
        <v>62</v>
      </c>
      <c r="D35" s="27" t="s">
        <v>63</v>
      </c>
      <c r="E35" s="26">
        <v>1</v>
      </c>
      <c r="F35" s="27" t="s">
        <v>61</v>
      </c>
      <c r="G35" s="30"/>
      <c r="H35" s="11">
        <f t="shared" si="4"/>
        <v>0</v>
      </c>
      <c r="I35" s="14" t="s">
        <v>58</v>
      </c>
    </row>
    <row r="36" ht="118" customHeight="1" spans="1:10">
      <c r="A36" s="32" t="s">
        <v>79</v>
      </c>
      <c r="B36" s="10" t="s">
        <v>80</v>
      </c>
      <c r="C36" s="10" t="s">
        <v>81</v>
      </c>
      <c r="D36" s="30" t="s">
        <v>13</v>
      </c>
      <c r="E36" s="26">
        <v>1</v>
      </c>
      <c r="F36" s="27" t="s">
        <v>14</v>
      </c>
      <c r="G36" s="30"/>
      <c r="H36" s="11"/>
      <c r="I36" s="10" t="s">
        <v>78</v>
      </c>
      <c r="J36" vm="14" t="e">
        <v>#VALUE!</v>
      </c>
    </row>
    <row r="37" ht="128" customHeight="1" spans="1:10">
      <c r="A37" s="33"/>
      <c r="B37" s="20" t="s">
        <v>37</v>
      </c>
      <c r="C37" s="14" t="s">
        <v>38</v>
      </c>
      <c r="D37" s="18" t="s">
        <v>39</v>
      </c>
      <c r="E37" s="20">
        <v>1</v>
      </c>
      <c r="F37" s="20" t="s">
        <v>14</v>
      </c>
      <c r="G37" s="20"/>
      <c r="H37" s="11">
        <f t="shared" si="4"/>
        <v>0</v>
      </c>
      <c r="I37" s="10" t="s">
        <v>40</v>
      </c>
      <c r="J37" vm="13" t="e">
        <v>#VALUE!</v>
      </c>
    </row>
    <row r="38" ht="35" customHeight="1" spans="1:10">
      <c r="A38" s="20" t="s">
        <v>82</v>
      </c>
      <c r="B38" s="20"/>
      <c r="C38" s="20"/>
      <c r="D38" s="20"/>
      <c r="E38" s="20">
        <v>1</v>
      </c>
      <c r="F38" s="20" t="s">
        <v>44</v>
      </c>
      <c r="G38" s="20">
        <v>3000</v>
      </c>
      <c r="H38" s="11">
        <f t="shared" si="4"/>
        <v>3000</v>
      </c>
      <c r="I38" s="10"/>
    </row>
    <row r="39" ht="35" customHeight="1" spans="1:10">
      <c r="A39" s="34" t="s">
        <v>83</v>
      </c>
      <c r="B39" s="34"/>
      <c r="C39" s="34"/>
      <c r="D39" s="34"/>
      <c r="E39" s="34"/>
      <c r="F39" s="34"/>
      <c r="G39" s="34"/>
      <c r="H39" s="35">
        <f>SUM(H3:H38)</f>
        <v>3000</v>
      </c>
      <c r="I39" s="35"/>
    </row>
    <row r="40" ht="37" customHeight="1" spans="1:10">
      <c r="A40" s="36" t="s">
        <v>84</v>
      </c>
      <c r="B40" s="36"/>
      <c r="C40" s="36"/>
      <c r="D40" s="36"/>
      <c r="E40" s="36"/>
      <c r="F40" s="36"/>
      <c r="G40" s="36"/>
      <c r="H40" s="35">
        <f>H39*0.06</f>
        <v>180</v>
      </c>
      <c r="I40" s="35"/>
    </row>
    <row r="41" ht="37" customHeight="1" spans="1:10">
      <c r="A41" s="34" t="s">
        <v>85</v>
      </c>
      <c r="B41" s="34"/>
      <c r="C41" s="34"/>
      <c r="D41" s="34"/>
      <c r="E41" s="34"/>
      <c r="F41" s="34"/>
      <c r="G41" s="34"/>
      <c r="H41" s="35">
        <f>H39+H40</f>
        <v>3180</v>
      </c>
      <c r="I41" s="35"/>
    </row>
    <row r="42" ht="56" customHeight="1" spans="1:10">
      <c r="A42" s="37" t="s">
        <v>86</v>
      </c>
      <c r="B42" s="38"/>
      <c r="C42" s="38"/>
      <c r="D42" s="38"/>
      <c r="E42" s="38"/>
      <c r="F42" s="38"/>
      <c r="G42" s="38"/>
      <c r="H42" s="38"/>
      <c r="I42" s="38"/>
    </row>
  </sheetData>
  <mergeCells count="13">
    <mergeCell ref="A1:I1"/>
    <mergeCell ref="A38:D38"/>
    <mergeCell ref="A39:G39"/>
    <mergeCell ref="A40:G40"/>
    <mergeCell ref="A41:G41"/>
    <mergeCell ref="A42:I42"/>
    <mergeCell ref="A3:A4"/>
    <mergeCell ref="A5:A9"/>
    <mergeCell ref="A10:A35"/>
    <mergeCell ref="A36:A37"/>
    <mergeCell ref="B11:B20"/>
    <mergeCell ref="B21:B27"/>
    <mergeCell ref="B28:B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辛厚存</dc:creator>
  <cp:lastModifiedBy>Administrator</cp:lastModifiedBy>
  <dcterms:created xsi:type="dcterms:W3CDTF">2026-09-09T06:50:00Z</dcterms:created>
  <dcterms:modified xsi:type="dcterms:W3CDTF">2026-09-14T07:07:12Z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4A4D3853454838D1F49BA76A5F1370F3_43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