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咕咕今\WPS Cloud\WPS Cloud Files\.626393769\cachedata\65BC9B06F2E34CE98808C62B97C435F9\"/>
    </mc:Choice>
  </mc:AlternateContent>
  <bookViews>
    <workbookView windowHeight="17655"/>
  </bookViews>
  <sheets>
    <sheet name="Sheet2" sheetId="14" r:id="rId1"/>
  </sheets>
  <definedNames>
    <definedName name="_xlnm._FilterDatabase" localSheetId="0" hidden="1">Sheet2!$A$1:$K$22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<sst xmlns="http://schemas.openxmlformats.org/spreadsheetml/2006/main" count="75" uniqueCount="60">
  <si>
    <t>合柴秋日市集-雅集 活动执行服务招标清单</t>
  </si>
  <si>
    <t>序号</t>
  </si>
  <si>
    <t>项目</t>
  </si>
  <si>
    <t>制作内容</t>
  </si>
  <si>
    <t>描述/规格</t>
  </si>
  <si>
    <t>数量</t>
  </si>
  <si>
    <t>单位</t>
  </si>
  <si>
    <t>控制单价（元）</t>
  </si>
  <si>
    <t>控制总价（元）</t>
  </si>
  <si>
    <t>投标单价（元）</t>
  </si>
  <si>
    <t>投标总价（元）</t>
  </si>
  <si>
    <t>备注</t>
  </si>
  <si>
    <t>市集搭建</t>
  </si>
  <si>
    <t>帐篷主题字</t>
  </si>
  <si>
    <t>写真哑膜覆KT板雕刻异型0.54m*0.5m</t>
  </si>
  <si>
    <t>个</t>
  </si>
  <si>
    <t>写真哑膜覆KT板雕刻异型1.51m*0.39m</t>
  </si>
  <si>
    <t>桌子围挡</t>
  </si>
  <si>
    <t>写真哑膜覆KT板2.4m*0.75m</t>
  </si>
  <si>
    <t>摊位吊牌</t>
  </si>
  <si>
    <t>写真哑膜覆KT板雕刻异型2.05m*0.66m</t>
  </si>
  <si>
    <t>指示牌</t>
  </si>
  <si>
    <t>写真哑膜覆KT板1.8m*0.75m+金属背架</t>
  </si>
  <si>
    <t>桌子</t>
  </si>
  <si>
    <t>长桌+桌套1.8*0.6m</t>
  </si>
  <si>
    <t>张</t>
  </si>
  <si>
    <t>折叠椅</t>
  </si>
  <si>
    <t>把</t>
  </si>
  <si>
    <t>人工</t>
  </si>
  <si>
    <t>帐篷搭建及拆除人工</t>
  </si>
  <si>
    <t>人</t>
  </si>
  <si>
    <t>现场维护</t>
  </si>
  <si>
    <t>活动现场维护人工</t>
  </si>
  <si>
    <t>安装、拆移帐篷辅材</t>
  </si>
  <si>
    <t>项</t>
  </si>
  <si>
    <t>运输费</t>
  </si>
  <si>
    <t>趟</t>
  </si>
  <si>
    <t>市集演绎</t>
  </si>
  <si>
    <t>国风乐队演出</t>
  </si>
  <si>
    <t>2人国风乐队演出（需自备妆造、乐器）</t>
  </si>
  <si>
    <t>音响</t>
  </si>
  <si>
    <t>立柱音响租赁</t>
  </si>
  <si>
    <t>套</t>
  </si>
  <si>
    <t>音响师</t>
  </si>
  <si>
    <t>市集展览布置</t>
  </si>
  <si>
    <t>力工</t>
  </si>
  <si>
    <t>展板搬运 （58块展板）含撤回展厅人工</t>
  </si>
  <si>
    <t>木工板</t>
  </si>
  <si>
    <t>垫草坪木板</t>
  </si>
  <si>
    <t>户外防雨布</t>
  </si>
  <si>
    <t>展板户外防雨布</t>
  </si>
  <si>
    <t>吊车</t>
  </si>
  <si>
    <t>吊车展板搬运</t>
  </si>
  <si>
    <t>辆</t>
  </si>
  <si>
    <t>脚手架</t>
  </si>
  <si>
    <t>脚手架租赁 3层 5.4m</t>
  </si>
  <si>
    <t>副</t>
  </si>
  <si>
    <t>不含税小计：</t>
  </si>
  <si>
    <t>税费（税率：6%）</t>
  </si>
  <si>
    <t>合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</si>
</sst>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8"/>
      <name val="微软雅黑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3B3B3B"/>
      <name val="宋体"/>
      <charset val="1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color indexed="8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9" fillId="0" borderId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0" borderId="0" applyNumberFormat="0" applyBorder="0" applyProtection="0">
      <alignment vertical="center"/>
    </xf>
    <xf numFmtId="0" fontId="32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 4 3 2" xfId="49"/>
    <cellStyle name="常规 44" xfId="50"/>
    <cellStyle name="常规 5 4 3 4" xfId="51"/>
    <cellStyle name="差_苏果华联_1 2 2" xfId="52"/>
    <cellStyle name="好_大三店_1" xfId="53"/>
    <cellStyle name="常规 2 2" xfId="54"/>
    <cellStyle name="常规 4" xfId="55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FFFFF"/>
      <rgbColor rgb="00DBDEE1"/>
      <rgbColor rgb="00EBEEF1"/>
      <rgbColor rgb="00A0A0A0"/>
      <rgbColor rgb="003B3B3B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zoomScale="85" zoomScaleNormal="85" workbookViewId="0">
      <selection activeCell="A1" sqref="A1:K1"/>
    </sheetView>
  </sheetViews>
  <sheetFormatPr defaultColWidth="9" defaultRowHeight="21" customHeight="1"/>
  <cols>
    <col min="1" max="1" width="6.175" style="5" customWidth="1"/>
    <col min="2" max="2" width="13.2333333333333" style="5" customWidth="1"/>
    <col min="3" max="3" width="20.3333333333333" style="5" customWidth="1"/>
    <col min="4" max="4" width="32.9333333333333" style="5" customWidth="1"/>
    <col min="5" max="6" width="8.25" style="5" customWidth="1"/>
    <col min="7" max="7" width="14.4083333333333" style="5" customWidth="1"/>
    <col min="8" max="8" width="17.4166666666667" style="6" customWidth="1"/>
    <col min="9" max="11" width="17.0583333333333" style="5" customWidth="1"/>
    <col min="12" max="16384" width="9" style="5"/>
  </cols>
  <sheetData>
    <row r="1" ht="48" customHeight="1" spans="1:14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</row>
    <row r="2" ht="36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1" t="s">
        <v>9</v>
      </c>
      <c r="J2" s="11" t="s">
        <v>10</v>
      </c>
      <c r="K2" s="11" t="s">
        <v>11</v>
      </c>
    </row>
    <row r="3" s="1" customFormat="1" ht="37" customHeight="1" spans="1:14">
      <c r="A3" s="12">
        <v>1</v>
      </c>
      <c r="B3" s="13" t="s">
        <v>12</v>
      </c>
      <c r="C3" s="12" t="s">
        <v>13</v>
      </c>
      <c r="D3" s="12" t="s">
        <v>14</v>
      </c>
      <c r="E3" s="12">
        <v>27</v>
      </c>
      <c r="F3" s="12" t="s">
        <v>15</v>
      </c>
      <c r="G3" s="12">
        <v>14</v>
      </c>
      <c r="H3" s="14">
        <f t="shared" ref="H3:H13" si="0">E3*G3</f>
        <v>378</v>
      </c>
      <c r="I3" s="15"/>
      <c r="J3" s="15"/>
      <c r="K3" s="15"/>
      <c r="L3" s="16"/>
    </row>
    <row r="4" s="2" customFormat="1" ht="34" customHeight="1" spans="1:14">
      <c r="A4" s="12"/>
      <c r="B4" s="17"/>
      <c r="C4" s="12"/>
      <c r="D4" s="12" t="s">
        <v>16</v>
      </c>
      <c r="E4" s="12">
        <v>27</v>
      </c>
      <c r="F4" s="12" t="s">
        <v>15</v>
      </c>
      <c r="G4" s="12">
        <v>35</v>
      </c>
      <c r="H4" s="14">
        <f t="shared" si="0"/>
        <v>945</v>
      </c>
      <c r="I4" s="15"/>
      <c r="J4" s="15"/>
      <c r="K4" s="15"/>
      <c r="N4" s="1"/>
    </row>
    <row r="5" s="3" customFormat="1" ht="40" customHeight="1" spans="1:14">
      <c r="A5" s="12">
        <v>2</v>
      </c>
      <c r="B5" s="17"/>
      <c r="C5" s="12" t="s">
        <v>17</v>
      </c>
      <c r="D5" s="12" t="s">
        <v>18</v>
      </c>
      <c r="E5" s="18">
        <v>37</v>
      </c>
      <c r="F5" s="12" t="s">
        <v>15</v>
      </c>
      <c r="G5" s="12">
        <v>38</v>
      </c>
      <c r="H5" s="14">
        <f t="shared" si="0"/>
        <v>1406</v>
      </c>
      <c r="I5" s="12"/>
      <c r="J5" s="12"/>
      <c r="K5" s="12"/>
      <c r="N5" s="1"/>
    </row>
    <row r="6" s="2" customFormat="1" ht="54" customHeight="1" spans="1:14">
      <c r="A6" s="12">
        <v>3</v>
      </c>
      <c r="B6" s="17"/>
      <c r="C6" s="12" t="s">
        <v>19</v>
      </c>
      <c r="D6" s="12" t="s">
        <v>20</v>
      </c>
      <c r="E6" s="12">
        <v>28</v>
      </c>
      <c r="F6" s="12" t="s">
        <v>15</v>
      </c>
      <c r="G6" s="12">
        <v>38</v>
      </c>
      <c r="H6" s="14">
        <f t="shared" si="0"/>
        <v>1064</v>
      </c>
      <c r="I6" s="12"/>
      <c r="J6" s="12"/>
      <c r="K6" s="12"/>
    </row>
    <row r="7" s="2" customFormat="1" ht="40" customHeight="1" spans="1:14">
      <c r="A7" s="12">
        <v>4</v>
      </c>
      <c r="B7" s="17"/>
      <c r="C7" s="12" t="s">
        <v>21</v>
      </c>
      <c r="D7" s="12" t="s">
        <v>22</v>
      </c>
      <c r="E7" s="12">
        <v>6</v>
      </c>
      <c r="F7" s="12" t="s">
        <v>15</v>
      </c>
      <c r="G7" s="12">
        <v>300</v>
      </c>
      <c r="H7" s="14">
        <f t="shared" si="0"/>
        <v>1800</v>
      </c>
      <c r="I7" s="12"/>
      <c r="J7" s="12"/>
      <c r="K7" s="12"/>
    </row>
    <row r="8" s="4" customFormat="1" ht="40" customHeight="1" spans="1:14">
      <c r="A8" s="12">
        <v>5</v>
      </c>
      <c r="B8" s="17"/>
      <c r="C8" s="12" t="s">
        <v>23</v>
      </c>
      <c r="D8" s="12" t="s">
        <v>24</v>
      </c>
      <c r="E8" s="12">
        <v>68</v>
      </c>
      <c r="F8" s="12" t="s">
        <v>25</v>
      </c>
      <c r="G8" s="12">
        <v>40</v>
      </c>
      <c r="H8" s="14">
        <f t="shared" si="0"/>
        <v>2720</v>
      </c>
      <c r="I8" s="12"/>
      <c r="J8" s="12"/>
      <c r="K8" s="12"/>
    </row>
    <row r="9" s="2" customFormat="1" ht="40" customHeight="1" spans="1:14">
      <c r="A9" s="12">
        <v>6</v>
      </c>
      <c r="B9" s="17"/>
      <c r="C9" s="12" t="s">
        <v>26</v>
      </c>
      <c r="D9" s="12" t="s">
        <v>26</v>
      </c>
      <c r="E9" s="12">
        <v>128</v>
      </c>
      <c r="F9" s="12" t="s">
        <v>27</v>
      </c>
      <c r="G9" s="12">
        <v>20</v>
      </c>
      <c r="H9" s="14">
        <f t="shared" si="0"/>
        <v>2560</v>
      </c>
      <c r="I9" s="12"/>
      <c r="J9" s="12"/>
      <c r="K9" s="19"/>
    </row>
    <row r="10" s="4" customFormat="1" ht="40" customHeight="1" spans="1:14">
      <c r="A10" s="12">
        <v>7</v>
      </c>
      <c r="B10" s="17"/>
      <c r="C10" s="12" t="s">
        <v>28</v>
      </c>
      <c r="D10" s="12" t="s">
        <v>29</v>
      </c>
      <c r="E10" s="12">
        <v>12</v>
      </c>
      <c r="F10" s="12" t="s">
        <v>30</v>
      </c>
      <c r="G10" s="12">
        <v>300</v>
      </c>
      <c r="H10" s="14">
        <f t="shared" si="0"/>
        <v>3600</v>
      </c>
      <c r="I10" s="12"/>
      <c r="J10" s="12"/>
      <c r="K10" s="12"/>
    </row>
    <row r="11" s="4" customFormat="1" ht="40" customHeight="1" spans="1:14">
      <c r="A11" s="12">
        <v>8</v>
      </c>
      <c r="B11" s="17"/>
      <c r="C11" s="12" t="s">
        <v>31</v>
      </c>
      <c r="D11" s="12" t="s">
        <v>32</v>
      </c>
      <c r="E11" s="12">
        <v>3</v>
      </c>
      <c r="F11" s="12" t="s">
        <v>30</v>
      </c>
      <c r="G11" s="12">
        <v>300</v>
      </c>
      <c r="H11" s="14">
        <f t="shared" si="0"/>
        <v>900</v>
      </c>
      <c r="I11" s="12"/>
      <c r="J11" s="12"/>
      <c r="K11" s="12"/>
    </row>
    <row r="12" s="4" customFormat="1" ht="40" customHeight="1" spans="1:14">
      <c r="A12" s="12">
        <v>10</v>
      </c>
      <c r="B12" s="17"/>
      <c r="C12" s="12" t="s">
        <v>33</v>
      </c>
      <c r="D12" s="12" t="s">
        <v>33</v>
      </c>
      <c r="E12" s="12">
        <v>1</v>
      </c>
      <c r="F12" s="12" t="s">
        <v>34</v>
      </c>
      <c r="G12" s="12">
        <v>100</v>
      </c>
      <c r="H12" s="14">
        <f t="shared" si="0"/>
        <v>100</v>
      </c>
      <c r="I12" s="12"/>
      <c r="J12" s="12"/>
      <c r="K12" s="12"/>
    </row>
    <row r="13" s="4" customFormat="1" ht="37" customHeight="1" spans="1:14">
      <c r="A13" s="12">
        <v>11</v>
      </c>
      <c r="B13" s="20"/>
      <c r="C13" s="12" t="s">
        <v>35</v>
      </c>
      <c r="D13" s="12" t="s">
        <v>35</v>
      </c>
      <c r="E13" s="12">
        <v>2</v>
      </c>
      <c r="F13" s="12" t="s">
        <v>36</v>
      </c>
      <c r="G13" s="12">
        <v>300</v>
      </c>
      <c r="H13" s="14">
        <f t="shared" si="0"/>
        <v>600</v>
      </c>
      <c r="I13" s="12"/>
      <c r="J13" s="12"/>
      <c r="K13" s="12"/>
    </row>
    <row r="14" s="4" customFormat="1" ht="37" customHeight="1" spans="1:14">
      <c r="A14" s="12"/>
      <c r="B14" s="21" t="s">
        <v>37</v>
      </c>
      <c r="C14" s="12" t="s">
        <v>38</v>
      </c>
      <c r="D14" s="12" t="s">
        <v>39</v>
      </c>
      <c r="E14" s="12">
        <v>2</v>
      </c>
      <c r="F14" s="12" t="s">
        <v>30</v>
      </c>
      <c r="G14" s="12">
        <v>1000</v>
      </c>
      <c r="H14" s="14">
        <f>E14*G14*3</f>
        <v>6000</v>
      </c>
      <c r="I14" s="12"/>
      <c r="J14" s="12"/>
      <c r="K14" s="12"/>
    </row>
    <row r="15" s="4" customFormat="1" ht="37" customHeight="1" spans="1:14">
      <c r="A15" s="12"/>
      <c r="B15" s="21"/>
      <c r="C15" s="12" t="s">
        <v>40</v>
      </c>
      <c r="D15" s="12" t="s">
        <v>41</v>
      </c>
      <c r="E15" s="12">
        <v>1</v>
      </c>
      <c r="F15" s="12" t="s">
        <v>42</v>
      </c>
      <c r="G15" s="12">
        <v>1200</v>
      </c>
      <c r="H15" s="14">
        <f>E15*G15*3</f>
        <v>3600</v>
      </c>
      <c r="I15" s="12"/>
      <c r="J15" s="12"/>
      <c r="K15" s="12"/>
    </row>
    <row r="16" s="4" customFormat="1" ht="37" customHeight="1" spans="1:14">
      <c r="A16" s="12"/>
      <c r="B16" s="21"/>
      <c r="C16" s="12" t="s">
        <v>43</v>
      </c>
      <c r="D16" s="12" t="s">
        <v>43</v>
      </c>
      <c r="E16" s="12">
        <v>1</v>
      </c>
      <c r="F16" s="12" t="s">
        <v>30</v>
      </c>
      <c r="G16" s="12">
        <v>800</v>
      </c>
      <c r="H16" s="14">
        <f>G16*3</f>
        <v>2400</v>
      </c>
      <c r="I16" s="12"/>
      <c r="J16" s="12"/>
      <c r="K16" s="19"/>
    </row>
    <row r="17" s="4" customFormat="1" ht="37" customHeight="1" spans="1:11">
      <c r="A17" s="12">
        <v>12</v>
      </c>
      <c r="B17" s="22" t="s">
        <v>44</v>
      </c>
      <c r="C17" s="12" t="s">
        <v>45</v>
      </c>
      <c r="D17" s="12" t="s">
        <v>46</v>
      </c>
      <c r="E17" s="12">
        <v>14</v>
      </c>
      <c r="F17" s="12" t="s">
        <v>30</v>
      </c>
      <c r="G17" s="12">
        <v>350</v>
      </c>
      <c r="H17" s="14">
        <f>E17*G17</f>
        <v>4900</v>
      </c>
      <c r="I17" s="12"/>
      <c r="J17" s="12"/>
      <c r="K17" s="12"/>
    </row>
    <row r="18" customFormat="1" ht="37" customHeight="1" spans="1:11">
      <c r="A18" s="12">
        <v>13</v>
      </c>
      <c r="B18" s="21"/>
      <c r="C18" s="23" t="s">
        <v>47</v>
      </c>
      <c r="D18" s="23" t="s">
        <v>47</v>
      </c>
      <c r="E18" s="23">
        <v>10</v>
      </c>
      <c r="F18" s="23" t="s">
        <v>25</v>
      </c>
      <c r="G18" s="23">
        <v>120</v>
      </c>
      <c r="H18" s="14">
        <f>E18*G18</f>
        <v>1200</v>
      </c>
      <c r="I18" s="24"/>
      <c r="J18" s="24"/>
      <c r="K18" s="25" t="s">
        <v>48</v>
      </c>
    </row>
    <row r="19" customFormat="1" ht="37" customHeight="1" spans="1:11">
      <c r="A19" s="12">
        <v>14</v>
      </c>
      <c r="B19" s="21"/>
      <c r="C19" s="23" t="s">
        <v>49</v>
      </c>
      <c r="D19" s="23" t="s">
        <v>50</v>
      </c>
      <c r="E19" s="23">
        <v>1</v>
      </c>
      <c r="F19" s="23" t="s">
        <v>34</v>
      </c>
      <c r="G19" s="23">
        <v>1000</v>
      </c>
      <c r="H19" s="14">
        <f>E19*G19</f>
        <v>1000</v>
      </c>
      <c r="I19" s="24"/>
      <c r="J19" s="24"/>
      <c r="K19" s="24"/>
    </row>
    <row r="20" customFormat="1" ht="37" customHeight="1" spans="1:11">
      <c r="A20" s="12">
        <v>15</v>
      </c>
      <c r="B20" s="21"/>
      <c r="C20" s="23" t="s">
        <v>51</v>
      </c>
      <c r="D20" s="23" t="s">
        <v>52</v>
      </c>
      <c r="E20" s="23">
        <v>1</v>
      </c>
      <c r="F20" s="23" t="s">
        <v>53</v>
      </c>
      <c r="G20" s="23">
        <v>1500</v>
      </c>
      <c r="H20" s="14">
        <f>E20*G20</f>
        <v>1500</v>
      </c>
      <c r="I20" s="24"/>
      <c r="J20" s="24"/>
      <c r="K20" s="24"/>
    </row>
    <row r="21" customFormat="1" ht="37" customHeight="1" spans="1:11">
      <c r="A21" s="12">
        <v>16</v>
      </c>
      <c r="B21" s="21"/>
      <c r="C21" s="23" t="s">
        <v>54</v>
      </c>
      <c r="D21" s="23" t="s">
        <v>55</v>
      </c>
      <c r="E21" s="23">
        <v>4</v>
      </c>
      <c r="F21" s="23" t="s">
        <v>56</v>
      </c>
      <c r="G21" s="23">
        <v>150</v>
      </c>
      <c r="H21" s="14">
        <f>E21*G21</f>
        <v>600</v>
      </c>
      <c r="I21" s="24"/>
      <c r="J21" s="24"/>
      <c r="K21" s="24"/>
    </row>
    <row r="22" ht="30" customHeight="1" spans="1:11">
      <c r="A22" s="26" t="s">
        <v>57</v>
      </c>
      <c r="B22" s="26"/>
      <c r="C22" s="26"/>
      <c r="D22" s="26"/>
      <c r="E22" s="26"/>
      <c r="F22" s="26"/>
      <c r="G22" s="26"/>
      <c r="H22" s="27">
        <f>SUM(H3:H21)</f>
        <v>37273</v>
      </c>
      <c r="I22" s="24"/>
      <c r="J22" s="24"/>
      <c r="K22" s="24"/>
    </row>
    <row r="23" ht="29" customHeight="1" spans="1:11">
      <c r="A23" s="26" t="s">
        <v>58</v>
      </c>
      <c r="B23" s="26"/>
      <c r="C23" s="26"/>
      <c r="D23" s="26"/>
      <c r="E23" s="26"/>
      <c r="F23" s="26"/>
      <c r="G23" s="26"/>
      <c r="H23" s="28">
        <f>H22*0.06</f>
        <v>2236.38</v>
      </c>
      <c r="I23" s="24"/>
      <c r="J23" s="24"/>
      <c r="K23" s="24"/>
    </row>
    <row r="24" ht="26" customHeight="1" spans="1:11">
      <c r="A24" s="26" t="s">
        <v>59</v>
      </c>
      <c r="B24" s="26"/>
      <c r="C24" s="26"/>
      <c r="D24" s="26"/>
      <c r="E24" s="26"/>
      <c r="F24" s="26"/>
      <c r="G24" s="26"/>
      <c r="H24" s="29">
        <f>H22+H23</f>
        <v>39509.38</v>
      </c>
      <c r="I24" s="24"/>
      <c r="J24" s="24"/>
      <c r="K24" s="24"/>
    </row>
  </sheetData>
  <protectedRanges>
    <protectedRange sqref="H6 K3:K13 C8 C9 C6:C7 C5 C3 H3 C4 H6 G7:H9 K14:K15 D9 D11 C10:C11" name="区域3_1_1"/>
    <protectedRange sqref="H13" name="区域3_1_1_1"/>
    <protectedRange sqref="G3 G4:G6" name="区域3_1_1_2"/>
  </protectedRanges>
  <mergeCells count="9">
    <mergeCell ref="A1:K1"/>
    <mergeCell ref="A22:G22"/>
    <mergeCell ref="A23:G23"/>
    <mergeCell ref="A24:G24"/>
    <mergeCell ref="A3:A4"/>
    <mergeCell ref="B3:B13"/>
    <mergeCell ref="B14:B16"/>
    <mergeCell ref="B17:B21"/>
    <mergeCell ref="C3:C4"/>
  </mergeCells>
  <pageMargins left="0.314583333333333" right="0.0388888888888889" top="0.275" bottom="0.0388888888888889" header="0.313888888888889" footer="0.313888888888889"/>
  <pageSetup paperSize="9" scale="76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4" master="" otherUserPermission="visible">
    <arrUserId title="区域3_1_1" rangeCreator="" othersAccessPermission="edit"/>
    <arrUserId title="区域3_1_1_1" rangeCreator="" othersAccessPermission="edit"/>
    <arrUserId title="区域3_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如今</cp:lastModifiedBy>
  <dcterms:created xsi:type="dcterms:W3CDTF">2013-09-02T04:09:00Z</dcterms:created>
  <cp:lastPrinted>2016-01-18T06:15:00Z</cp:lastPrinted>
  <dcterms:modified xsi:type="dcterms:W3CDTF">2026-10-24T03:04:55Z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1D9F930292694B628D45A4C5EEFECEA8_13</vt:lpwstr>
  </property>
  <property fmtid="{D5CDD505-2E9C-101B-9397-08002B2CF9AE}" pid="4" name="CalculationRule">
    <vt:i4>0</vt:i4>
  </property>
</Properties>
</file>