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9776\Desktop\新建文件夹\"/>
    </mc:Choice>
  </mc:AlternateContent>
  <bookViews>
    <workbookView windowWidth="18350" windowHeight="6880"/>
  </bookViews>
  <sheets>
    <sheet name="报价清单" sheetId="1" r:id="rId1"/>
  </sheets>
  <definedNames>
    <definedName name="_xlnm._FilterDatabase" localSheetId="0" hidden="1">报价清单!$A$2:$K$60</definedName>
    <definedName name="_xlnm.Print_Area" localSheetId="0">报价清单!$A$1:$K$60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<sst xmlns="http://schemas.openxmlformats.org/spreadsheetml/2006/main" count="190" uniqueCount="97">
  <si>
    <t>2026罍街秋假活动物料报价清单</t>
  </si>
  <si>
    <t>序号</t>
  </si>
  <si>
    <t>名称</t>
  </si>
  <si>
    <t>规格/材质</t>
  </si>
  <si>
    <t>数量</t>
  </si>
  <si>
    <t>单位</t>
  </si>
  <si>
    <t>控制单价</t>
  </si>
  <si>
    <t>投标单价</t>
  </si>
  <si>
    <t>天数</t>
  </si>
  <si>
    <t>控制金额</t>
  </si>
  <si>
    <t>投标金额</t>
  </si>
  <si>
    <t>备注</t>
  </si>
  <si>
    <t>活动主题桁架</t>
  </si>
  <si>
    <t>桁架搭建5*3*2个</t>
  </si>
  <si>
    <t>平米</t>
  </si>
  <si>
    <t>租赁5天按3天收费</t>
  </si>
  <si>
    <t>活动主题黑胶喷绘画面，5.5*3.5*2个</t>
  </si>
  <si>
    <t>/</t>
  </si>
  <si>
    <t>制作</t>
  </si>
  <si>
    <t>地贴</t>
  </si>
  <si>
    <t>活动场地铺设喷绘地贴15*6米</t>
  </si>
  <si>
    <t>拍照打卡美陈1
（需以参考图呈现）</t>
  </si>
  <si>
    <t>木工板材质，尺寸3*3米，双面附车贴画面</t>
  </si>
  <si>
    <t>项</t>
  </si>
  <si>
    <t>PVC立体字</t>
  </si>
  <si>
    <t>Eva材质花艺装饰</t>
  </si>
  <si>
    <t>套</t>
  </si>
  <si>
    <t>地贴,直径4.5米半圆斜纹地贴</t>
  </si>
  <si>
    <t>美陈打卡2
（需以参考图呈现）</t>
  </si>
  <si>
    <t>17毫米 双层PVC造型银杏叶，尺寸2.4*2.5，含支撑</t>
  </si>
  <si>
    <t>座椅，3人座</t>
  </si>
  <si>
    <t>草垛40*40cm*3个、仿真南瓜直径30cm*6个装饰</t>
  </si>
  <si>
    <t>美陈打卡3
（需以参考图呈现）</t>
  </si>
  <si>
    <t>木工板材质，尺寸3.5*3米，双面附车贴画面</t>
  </si>
  <si>
    <t>异形树叶造型，材质PVC10毫米</t>
  </si>
  <si>
    <t>仿真花艺装饰</t>
  </si>
  <si>
    <t>组</t>
  </si>
  <si>
    <t>签到</t>
  </si>
  <si>
    <t>签到桌椅，椅桌两椅</t>
  </si>
  <si>
    <t>租赁</t>
  </si>
  <si>
    <t>签到画架，60*90cmkt板画面含画架</t>
  </si>
  <si>
    <t>偷吃大赛  （11.14-11.15）</t>
  </si>
  <si>
    <t>偷吃盲盒，户外芙蓉板材质，60*40*35进深</t>
  </si>
  <si>
    <t>个</t>
  </si>
  <si>
    <t>定制</t>
  </si>
  <si>
    <t>偷吃零食</t>
  </si>
  <si>
    <t>固定项</t>
  </si>
  <si>
    <t>臂贴，直径10cm，车贴画面</t>
  </si>
  <si>
    <t>道具书  小学课本</t>
  </si>
  <si>
    <t>本</t>
  </si>
  <si>
    <t>购买</t>
  </si>
  <si>
    <t>主持人，需有相关的主持经验，人员需到现场考核确认</t>
  </si>
  <si>
    <t>人</t>
  </si>
  <si>
    <t>邀请</t>
  </si>
  <si>
    <t>兼职人员</t>
  </si>
  <si>
    <t>罚站道具，kt板55*80cm</t>
  </si>
  <si>
    <t>抢零食小赛（11.16）</t>
  </si>
  <si>
    <t>零食，以膨化零食为主，饮料、饼干类</t>
  </si>
  <si>
    <t>u料带</t>
  </si>
  <si>
    <t>塑料袋</t>
  </si>
  <si>
    <t>采买</t>
  </si>
  <si>
    <t>嗑瓜子小赛（11.17）</t>
  </si>
  <si>
    <t>瓜子计数卡，140克铜版纸材质</t>
  </si>
  <si>
    <t>份</t>
  </si>
  <si>
    <t>恰恰瓜子</t>
  </si>
  <si>
    <t>袋</t>
  </si>
  <si>
    <t>剥玉米小赛（11.18）</t>
  </si>
  <si>
    <t>干玉米棒子</t>
  </si>
  <si>
    <t>根</t>
  </si>
  <si>
    <t>竹编盘子（直径26cm）</t>
  </si>
  <si>
    <t>道具（头巾、袖套）</t>
  </si>
  <si>
    <t>劳保手套</t>
  </si>
  <si>
    <t>双</t>
  </si>
  <si>
    <t>电子</t>
  </si>
  <si>
    <t>电子秤</t>
  </si>
  <si>
    <t>代金券</t>
  </si>
  <si>
    <t>15*6.7cm，200g双胶纸印刷</t>
  </si>
  <si>
    <t>张</t>
  </si>
  <si>
    <t>代金券代付费用</t>
  </si>
  <si>
    <t>其他</t>
  </si>
  <si>
    <t>铁马</t>
  </si>
  <si>
    <t>kt板画面（60*90cm）</t>
  </si>
  <si>
    <t>铁马画面（195*195cm*15个户外kt板）</t>
  </si>
  <si>
    <t>平方米</t>
  </si>
  <si>
    <t>丽屏展架2*0.8米 含kt板画面，双面对裱</t>
  </si>
  <si>
    <t>H5线上游戏报名小程序</t>
  </si>
  <si>
    <t>学生课桌，9成新，无明显老旧痕迹</t>
  </si>
  <si>
    <t>音响师，现场操控大观舞台音响，时间16:30-20:30</t>
  </si>
  <si>
    <t>cob面光灯</t>
  </si>
  <si>
    <t>灯光架</t>
  </si>
  <si>
    <t>摄影摄像</t>
  </si>
  <si>
    <t>人员安装</t>
  </si>
  <si>
    <t>来回物料运输</t>
  </si>
  <si>
    <t>辆</t>
  </si>
  <si>
    <t>小计：</t>
  </si>
  <si>
    <t>税率：6%</t>
  </si>
  <si>
    <t>费用统计：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</si>
</sst>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36"/>
      <color theme="1"/>
      <name val="微软雅黑"/>
      <charset val="134"/>
    </font>
    <font>
      <b/>
      <sz val="16"/>
      <color theme="1"/>
      <name val="微软雅黑"/>
      <charset val="134"/>
    </font>
    <font>
      <sz val="16"/>
      <color theme="1"/>
      <name val="微软雅黑"/>
      <charset val="134"/>
    </font>
    <font>
      <sz val="1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 applyBorder="0"/>
    <xf numFmtId="0" fontId="0" fillId="0" borderId="0" applyBorder="0"/>
    <xf numFmtId="0" fontId="0" fillId="0" borderId="0" applyBorder="0"/>
  </cellStyleXfs>
  <cellXfs count="3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 2" xfId="50"/>
    <cellStyle name="常规 2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FF2600"/>
      <color rgb="0000FA00"/>
      <color rgb="00FF0000"/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106045</xdr:colOff>
      <xdr:row>9</xdr:row>
      <xdr:rowOff>41910</xdr:rowOff>
    </xdr:from>
    <xdr:to>
      <xdr:col>10</xdr:col>
      <xdr:colOff>1916430</xdr:colOff>
      <xdr:row>11</xdr:row>
      <xdr:rowOff>65405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67715" y="5437505"/>
          <a:ext cx="1810385" cy="129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125095</xdr:colOff>
      <xdr:row>5</xdr:row>
      <xdr:rowOff>52070</xdr:rowOff>
    </xdr:from>
    <xdr:to>
      <xdr:col>10</xdr:col>
      <xdr:colOff>1612900</xdr:colOff>
      <xdr:row>8</xdr:row>
      <xdr:rowOff>484505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486765" y="3060065"/>
          <a:ext cx="1487805" cy="222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59055</xdr:colOff>
      <xdr:row>12</xdr:row>
      <xdr:rowOff>344170</xdr:rowOff>
    </xdr:from>
    <xdr:to>
      <xdr:col>10</xdr:col>
      <xdr:colOff>1823720</xdr:colOff>
      <xdr:row>14</xdr:row>
      <xdr:rowOff>116205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420725" y="7644765"/>
          <a:ext cx="1764665" cy="1257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L60"/>
  <sheetViews>
    <sheetView tabSelected="1" view="pageBreakPreview" zoomScale="55" zoomScaleNormal="90" workbookViewId="0">
      <pane ySplit="2" topLeftCell="A15" activePane="bottomLeft" state="frozen"/>
      <selection/>
      <selection pane="bottomLeft" activeCell="K19" sqref="K19"/>
    </sheetView>
  </sheetViews>
  <sheetFormatPr defaultColWidth="9" defaultRowHeight="19"/>
  <cols>
    <col min="1" max="1" width="13.7545454545455" style="1" hidden="1" customWidth="1"/>
    <col min="2" max="2" width="25.0545454545455" style="1" customWidth="1"/>
    <col min="3" max="3" width="56.4909090909091" style="3" customWidth="1"/>
    <col min="4" max="4" width="13.2454545454545" style="4" customWidth="1"/>
    <col min="5" max="5" width="13.7545454545455" style="1" customWidth="1"/>
    <col min="6" max="6" width="16.2272727272727" style="1" customWidth="1"/>
    <col min="7" max="8" width="15.3818181818182" style="4" customWidth="1"/>
    <col min="9" max="9" width="17.1272727272727" style="1" customWidth="1"/>
    <col min="10" max="10" width="18.6272727272727" style="3" customWidth="1"/>
    <col min="11" max="11" width="27.6545454545455" style="3" customWidth="1"/>
    <col min="12" max="16384" width="9" style="1"/>
  </cols>
  <sheetData>
    <row r="1" ht="72.75" customHeight="1" spans="1:12">
      <c r="A1" s="5" t="s">
        <v>0</v>
      </c>
      <c r="B1" s="6"/>
      <c r="C1" s="7"/>
      <c r="D1" s="8"/>
      <c r="E1" s="6"/>
      <c r="F1" s="6"/>
      <c r="G1" s="8"/>
      <c r="H1" s="8"/>
      <c r="I1" s="6"/>
      <c r="J1" s="7"/>
      <c r="K1" s="7"/>
    </row>
    <row r="2" ht="23.1" customHeight="1" spans="1:12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6" t="s">
        <v>9</v>
      </c>
      <c r="J2" s="7" t="s">
        <v>10</v>
      </c>
      <c r="K2" s="7" t="s">
        <v>11</v>
      </c>
    </row>
    <row r="3" ht="47" customHeight="1" spans="1:12">
      <c r="A3" s="9"/>
      <c r="B3" s="9" t="s">
        <v>12</v>
      </c>
      <c r="C3" s="10" t="s">
        <v>13</v>
      </c>
      <c r="D3" s="11">
        <v>30</v>
      </c>
      <c r="E3" s="12" t="s">
        <v>14</v>
      </c>
      <c r="F3" s="13">
        <v>35</v>
      </c>
      <c r="G3" s="11"/>
      <c r="H3" s="11">
        <v>3</v>
      </c>
      <c r="I3" s="14">
        <f>D3*F3*H3</f>
        <v>3150</v>
      </c>
      <c r="J3" s="10"/>
      <c r="K3" s="10" t="s">
        <v>15</v>
      </c>
    </row>
    <row r="4" ht="47" customHeight="1" spans="1:12">
      <c r="A4" s="9"/>
      <c r="B4" s="9"/>
      <c r="C4" s="10" t="s">
        <v>16</v>
      </c>
      <c r="D4" s="11">
        <v>38.5</v>
      </c>
      <c r="E4" s="12" t="s">
        <v>14</v>
      </c>
      <c r="F4" s="13">
        <v>18</v>
      </c>
      <c r="G4" s="11"/>
      <c r="H4" s="11" t="s">
        <v>17</v>
      </c>
      <c r="I4" s="14">
        <f>D4*F4</f>
        <v>693</v>
      </c>
      <c r="J4" s="10"/>
      <c r="K4" s="10" t="s">
        <v>18</v>
      </c>
    </row>
    <row r="5" s="1" customFormat="1" ht="47" customHeight="1" spans="1:12">
      <c r="A5" s="9"/>
      <c r="B5" s="12" t="s">
        <v>19</v>
      </c>
      <c r="C5" s="10" t="s">
        <v>20</v>
      </c>
      <c r="D5" s="11">
        <v>90</v>
      </c>
      <c r="E5" s="12" t="s">
        <v>14</v>
      </c>
      <c r="F5" s="13">
        <v>15</v>
      </c>
      <c r="G5" s="11"/>
      <c r="H5" s="11">
        <v>5</v>
      </c>
      <c r="I5" s="14">
        <f>F5*D5</f>
        <v>1350</v>
      </c>
      <c r="J5" s="10"/>
      <c r="K5" s="10" t="s">
        <v>18</v>
      </c>
    </row>
    <row r="6" ht="47" customHeight="1" spans="1:12">
      <c r="A6" s="9">
        <v>2</v>
      </c>
      <c r="B6" s="15" t="s">
        <v>21</v>
      </c>
      <c r="C6" s="10" t="s">
        <v>22</v>
      </c>
      <c r="D6" s="11">
        <v>1</v>
      </c>
      <c r="E6" s="12" t="s">
        <v>23</v>
      </c>
      <c r="F6" s="13">
        <v>5500</v>
      </c>
      <c r="G6" s="11"/>
      <c r="H6" s="11" t="s">
        <v>17</v>
      </c>
      <c r="I6" s="14">
        <f>F6*D6</f>
        <v>5500</v>
      </c>
      <c r="J6" s="10"/>
      <c r="K6" s="10"/>
    </row>
    <row r="7" ht="47" customHeight="1" spans="1:12">
      <c r="A7" s="9"/>
      <c r="B7" s="15"/>
      <c r="C7" s="10" t="s">
        <v>24</v>
      </c>
      <c r="D7" s="11">
        <v>1</v>
      </c>
      <c r="E7" s="12" t="s">
        <v>23</v>
      </c>
      <c r="F7" s="13">
        <v>300</v>
      </c>
      <c r="G7" s="11"/>
      <c r="H7" s="11" t="s">
        <v>17</v>
      </c>
      <c r="I7" s="14">
        <f t="shared" ref="I5:I19" si="0">F7*D7</f>
        <v>300</v>
      </c>
      <c r="J7" s="10"/>
      <c r="K7" s="10"/>
    </row>
    <row r="8" ht="47" customHeight="1" spans="1:12">
      <c r="A8" s="9"/>
      <c r="B8" s="15"/>
      <c r="C8" s="10" t="s">
        <v>25</v>
      </c>
      <c r="D8" s="11">
        <v>1</v>
      </c>
      <c r="E8" s="12" t="s">
        <v>26</v>
      </c>
      <c r="F8" s="13">
        <v>2300</v>
      </c>
      <c r="G8" s="11"/>
      <c r="H8" s="11" t="s">
        <v>17</v>
      </c>
      <c r="I8" s="14">
        <f t="shared" si="0"/>
        <v>2300</v>
      </c>
      <c r="J8" s="10"/>
      <c r="K8" s="10"/>
    </row>
    <row r="9" ht="47" customHeight="1" spans="1:12">
      <c r="A9" s="9"/>
      <c r="B9" s="15"/>
      <c r="C9" s="10" t="s">
        <v>27</v>
      </c>
      <c r="D9" s="11">
        <v>8</v>
      </c>
      <c r="E9" s="12" t="s">
        <v>14</v>
      </c>
      <c r="F9" s="13">
        <v>45</v>
      </c>
      <c r="G9" s="11"/>
      <c r="H9" s="11" t="s">
        <v>17</v>
      </c>
      <c r="I9" s="14">
        <f t="shared" si="0"/>
        <v>360</v>
      </c>
      <c r="J9" s="10"/>
      <c r="K9" s="10"/>
    </row>
    <row r="10" ht="50" customHeight="1" spans="1:12">
      <c r="A10" s="9"/>
      <c r="B10" s="15" t="s">
        <v>28</v>
      </c>
      <c r="C10" s="10" t="s">
        <v>29</v>
      </c>
      <c r="D10" s="11">
        <v>1</v>
      </c>
      <c r="E10" s="12" t="s">
        <v>23</v>
      </c>
      <c r="F10" s="13">
        <v>2200</v>
      </c>
      <c r="G10" s="11"/>
      <c r="H10" s="11" t="s">
        <v>17</v>
      </c>
      <c r="I10" s="14">
        <f t="shared" si="0"/>
        <v>2200</v>
      </c>
      <c r="J10" s="10"/>
      <c r="K10" s="10"/>
    </row>
    <row r="11" ht="50" customHeight="1" spans="1:12">
      <c r="A11" s="9"/>
      <c r="B11" s="15"/>
      <c r="C11" s="10" t="s">
        <v>30</v>
      </c>
      <c r="D11" s="11">
        <v>1</v>
      </c>
      <c r="E11" s="12" t="s">
        <v>23</v>
      </c>
      <c r="F11" s="13">
        <v>500</v>
      </c>
      <c r="G11" s="11"/>
      <c r="H11" s="11" t="s">
        <v>17</v>
      </c>
      <c r="I11" s="14">
        <f t="shared" si="0"/>
        <v>500</v>
      </c>
      <c r="J11" s="10"/>
      <c r="K11" s="10"/>
    </row>
    <row r="12" ht="50" customHeight="1" spans="1:12">
      <c r="A12" s="9"/>
      <c r="B12" s="15"/>
      <c r="C12" s="10" t="s">
        <v>31</v>
      </c>
      <c r="D12" s="11">
        <v>1</v>
      </c>
      <c r="E12" s="12" t="s">
        <v>23</v>
      </c>
      <c r="F12" s="13">
        <v>600</v>
      </c>
      <c r="G12" s="11"/>
      <c r="H12" s="11" t="s">
        <v>17</v>
      </c>
      <c r="I12" s="14">
        <f t="shared" si="0"/>
        <v>600</v>
      </c>
      <c r="J12" s="10"/>
      <c r="K12" s="10"/>
    </row>
    <row r="13" ht="57" customHeight="1" spans="1:12">
      <c r="A13" s="9"/>
      <c r="B13" s="15" t="s">
        <v>32</v>
      </c>
      <c r="C13" s="10" t="s">
        <v>33</v>
      </c>
      <c r="D13" s="11">
        <v>1</v>
      </c>
      <c r="E13" s="12" t="s">
        <v>23</v>
      </c>
      <c r="F13" s="13">
        <v>5000</v>
      </c>
      <c r="G13" s="11"/>
      <c r="H13" s="11" t="s">
        <v>17</v>
      </c>
      <c r="I13" s="14">
        <f t="shared" si="0"/>
        <v>5000</v>
      </c>
      <c r="J13" s="16"/>
      <c r="K13" s="16"/>
    </row>
    <row r="14" ht="60" customHeight="1" spans="1:12">
      <c r="A14" s="9"/>
      <c r="B14" s="15"/>
      <c r="C14" s="10" t="s">
        <v>34</v>
      </c>
      <c r="D14" s="11">
        <v>1</v>
      </c>
      <c r="E14" s="12" t="s">
        <v>23</v>
      </c>
      <c r="F14" s="13">
        <v>800</v>
      </c>
      <c r="G14" s="11"/>
      <c r="H14" s="11" t="s">
        <v>17</v>
      </c>
      <c r="I14" s="14">
        <f t="shared" si="0"/>
        <v>800</v>
      </c>
      <c r="J14" s="16"/>
      <c r="K14" s="16"/>
    </row>
    <row r="15" ht="60" customHeight="1" spans="1:12">
      <c r="A15" s="9"/>
      <c r="B15" s="15"/>
      <c r="C15" s="10" t="s">
        <v>35</v>
      </c>
      <c r="D15" s="11">
        <v>2</v>
      </c>
      <c r="E15" s="12" t="s">
        <v>36</v>
      </c>
      <c r="F15" s="13">
        <v>400</v>
      </c>
      <c r="G15" s="11"/>
      <c r="H15" s="11" t="s">
        <v>17</v>
      </c>
      <c r="I15" s="14">
        <f t="shared" si="0"/>
        <v>800</v>
      </c>
      <c r="J15" s="16"/>
      <c r="K15" s="16"/>
    </row>
    <row r="16" ht="45" customHeight="1" spans="1:12">
      <c r="A16" s="9"/>
      <c r="B16" s="15" t="s">
        <v>37</v>
      </c>
      <c r="C16" s="10" t="s">
        <v>38</v>
      </c>
      <c r="D16" s="11">
        <v>1</v>
      </c>
      <c r="E16" s="12" t="s">
        <v>26</v>
      </c>
      <c r="F16" s="13">
        <v>60</v>
      </c>
      <c r="G16" s="11"/>
      <c r="H16" s="11">
        <v>5</v>
      </c>
      <c r="I16" s="14">
        <f t="shared" si="0"/>
        <v>60</v>
      </c>
      <c r="J16" s="10"/>
      <c r="K16" s="10" t="s">
        <v>39</v>
      </c>
      <c r="L16" s="2"/>
    </row>
    <row r="17" ht="45" customHeight="1" spans="1:12">
      <c r="A17" s="9"/>
      <c r="B17" s="15"/>
      <c r="C17" s="10" t="s">
        <v>40</v>
      </c>
      <c r="D17" s="11">
        <v>1</v>
      </c>
      <c r="E17" s="12" t="s">
        <v>26</v>
      </c>
      <c r="F17" s="13">
        <v>100</v>
      </c>
      <c r="G17" s="11"/>
      <c r="H17" s="11">
        <v>5</v>
      </c>
      <c r="I17" s="14">
        <f t="shared" si="0"/>
        <v>100</v>
      </c>
      <c r="J17" s="10"/>
      <c r="K17" s="10" t="s">
        <v>39</v>
      </c>
      <c r="L17" s="2"/>
    </row>
    <row r="18" ht="45" customHeight="1" spans="1:12">
      <c r="A18" s="9"/>
      <c r="B18" s="10" t="s">
        <v>41</v>
      </c>
      <c r="C18" s="17" t="s">
        <v>42</v>
      </c>
      <c r="D18" s="11">
        <v>50</v>
      </c>
      <c r="E18" s="12" t="s">
        <v>43</v>
      </c>
      <c r="F18" s="13">
        <v>60</v>
      </c>
      <c r="G18" s="11"/>
      <c r="H18" s="11">
        <v>1</v>
      </c>
      <c r="I18" s="14">
        <f>D18*F18*H18</f>
        <v>3000</v>
      </c>
      <c r="J18" s="10"/>
      <c r="K18" s="10" t="s">
        <v>44</v>
      </c>
      <c r="L18" s="2"/>
    </row>
    <row r="19" s="2" customFormat="1" ht="45" customHeight="1" spans="1:12">
      <c r="A19" s="12"/>
      <c r="B19" s="10"/>
      <c r="C19" s="10" t="s">
        <v>45</v>
      </c>
      <c r="D19" s="11">
        <v>1</v>
      </c>
      <c r="E19" s="12" t="s">
        <v>23</v>
      </c>
      <c r="F19" s="13">
        <v>1200</v>
      </c>
      <c r="G19" s="11"/>
      <c r="H19" s="11">
        <v>2</v>
      </c>
      <c r="I19" s="14">
        <f>D19*H19*F19</f>
        <v>2400</v>
      </c>
      <c r="J19" s="10"/>
      <c r="K19" s="10" t="s">
        <v>46</v>
      </c>
    </row>
    <row r="20" ht="45" customHeight="1" spans="1:12">
      <c r="A20" s="9"/>
      <c r="B20" s="10"/>
      <c r="C20" s="10" t="s">
        <v>47</v>
      </c>
      <c r="D20" s="11">
        <v>100</v>
      </c>
      <c r="E20" s="12" t="s">
        <v>43</v>
      </c>
      <c r="F20" s="13">
        <v>1</v>
      </c>
      <c r="G20" s="11"/>
      <c r="H20" s="11">
        <v>2</v>
      </c>
      <c r="I20" s="14">
        <f t="shared" ref="I20:I25" si="1">D20*H20*F20</f>
        <v>200</v>
      </c>
      <c r="J20" s="10"/>
      <c r="K20" s="10" t="s">
        <v>44</v>
      </c>
    </row>
    <row r="21" ht="45" customHeight="1" spans="1:12">
      <c r="A21" s="9"/>
      <c r="B21" s="10"/>
      <c r="C21" s="10" t="s">
        <v>48</v>
      </c>
      <c r="D21" s="11">
        <v>50</v>
      </c>
      <c r="E21" s="12" t="s">
        <v>49</v>
      </c>
      <c r="F21" s="13">
        <v>15</v>
      </c>
      <c r="G21" s="11"/>
      <c r="H21" s="11">
        <v>1</v>
      </c>
      <c r="I21" s="14">
        <f t="shared" si="1"/>
        <v>750</v>
      </c>
      <c r="J21" s="10"/>
      <c r="K21" s="10" t="s">
        <v>50</v>
      </c>
    </row>
    <row r="22" ht="45" customHeight="1" spans="1:12">
      <c r="A22" s="9"/>
      <c r="B22" s="10"/>
      <c r="C22" s="17" t="s">
        <v>51</v>
      </c>
      <c r="D22" s="11">
        <v>1</v>
      </c>
      <c r="E22" s="12" t="s">
        <v>52</v>
      </c>
      <c r="F22" s="13">
        <v>1500</v>
      </c>
      <c r="G22" s="11"/>
      <c r="H22" s="11">
        <v>2</v>
      </c>
      <c r="I22" s="14">
        <f t="shared" ref="I22:I50" si="2">D22*F22*H22</f>
        <v>3000</v>
      </c>
      <c r="J22" s="10"/>
      <c r="K22" s="10" t="s">
        <v>53</v>
      </c>
    </row>
    <row r="23" ht="45" customHeight="1" spans="1:12">
      <c r="A23" s="9"/>
      <c r="B23" s="10"/>
      <c r="C23" s="17" t="s">
        <v>54</v>
      </c>
      <c r="D23" s="11">
        <v>1</v>
      </c>
      <c r="E23" s="12" t="s">
        <v>52</v>
      </c>
      <c r="F23" s="13">
        <v>260</v>
      </c>
      <c r="G23" s="11"/>
      <c r="H23" s="11">
        <v>2</v>
      </c>
      <c r="I23" s="14">
        <f t="shared" si="2"/>
        <v>520</v>
      </c>
      <c r="J23" s="10"/>
      <c r="K23" s="10" t="s">
        <v>53</v>
      </c>
    </row>
    <row r="24" ht="45" customHeight="1" spans="1:12">
      <c r="A24" s="9"/>
      <c r="B24" s="10"/>
      <c r="C24" s="17" t="s">
        <v>55</v>
      </c>
      <c r="D24" s="11">
        <v>5</v>
      </c>
      <c r="E24" s="12" t="s">
        <v>43</v>
      </c>
      <c r="F24" s="13">
        <v>40</v>
      </c>
      <c r="G24" s="11"/>
      <c r="H24" s="11" t="s">
        <v>17</v>
      </c>
      <c r="I24" s="14">
        <f>F24*D24</f>
        <v>200</v>
      </c>
      <c r="J24" s="10"/>
      <c r="K24" s="10" t="s">
        <v>44</v>
      </c>
    </row>
    <row r="25" ht="45" customHeight="1" spans="1:12">
      <c r="A25" s="9"/>
      <c r="B25" s="10" t="s">
        <v>56</v>
      </c>
      <c r="C25" s="10" t="s">
        <v>47</v>
      </c>
      <c r="D25" s="11">
        <v>100</v>
      </c>
      <c r="E25" s="12" t="s">
        <v>43</v>
      </c>
      <c r="F25" s="13">
        <v>1</v>
      </c>
      <c r="G25" s="11"/>
      <c r="H25" s="11">
        <v>1</v>
      </c>
      <c r="I25" s="14">
        <f t="shared" si="1"/>
        <v>100</v>
      </c>
      <c r="J25" s="10"/>
      <c r="K25" s="10" t="s">
        <v>44</v>
      </c>
    </row>
    <row r="26" ht="45" customHeight="1" spans="1:12">
      <c r="A26" s="9"/>
      <c r="B26" s="10"/>
      <c r="C26" s="10" t="s">
        <v>51</v>
      </c>
      <c r="D26" s="11">
        <v>1</v>
      </c>
      <c r="E26" s="12" t="s">
        <v>52</v>
      </c>
      <c r="F26" s="13">
        <v>1500</v>
      </c>
      <c r="G26" s="11"/>
      <c r="H26" s="11">
        <v>1</v>
      </c>
      <c r="I26" s="14">
        <f t="shared" si="2"/>
        <v>1500</v>
      </c>
      <c r="J26" s="10"/>
      <c r="K26" s="10" t="s">
        <v>53</v>
      </c>
    </row>
    <row r="27" ht="45" customHeight="1" spans="1:12">
      <c r="A27" s="9"/>
      <c r="B27" s="10"/>
      <c r="C27" s="10" t="s">
        <v>54</v>
      </c>
      <c r="D27" s="11">
        <v>1</v>
      </c>
      <c r="E27" s="12" t="s">
        <v>52</v>
      </c>
      <c r="F27" s="13">
        <v>260</v>
      </c>
      <c r="G27" s="11"/>
      <c r="H27" s="11">
        <v>1</v>
      </c>
      <c r="I27" s="14">
        <f t="shared" si="2"/>
        <v>260</v>
      </c>
      <c r="J27" s="10"/>
      <c r="K27" s="10" t="s">
        <v>53</v>
      </c>
    </row>
    <row r="28" s="2" customFormat="1" ht="45" customHeight="1" spans="1:12">
      <c r="A28" s="12"/>
      <c r="B28" s="10"/>
      <c r="C28" s="17" t="s">
        <v>57</v>
      </c>
      <c r="D28" s="11">
        <v>1</v>
      </c>
      <c r="E28" s="12" t="s">
        <v>23</v>
      </c>
      <c r="F28" s="13">
        <v>2000</v>
      </c>
      <c r="G28" s="11"/>
      <c r="H28" s="11">
        <v>1</v>
      </c>
      <c r="I28" s="14">
        <f t="shared" si="2"/>
        <v>2000</v>
      </c>
      <c r="J28" s="10"/>
      <c r="K28" s="10" t="s">
        <v>46</v>
      </c>
    </row>
    <row r="29" ht="45" customHeight="1" spans="1:12">
      <c r="A29" s="9" t="s">
        <v>58</v>
      </c>
      <c r="B29" s="10"/>
      <c r="C29" s="17" t="s">
        <v>59</v>
      </c>
      <c r="D29" s="11">
        <v>100</v>
      </c>
      <c r="E29" s="12" t="s">
        <v>43</v>
      </c>
      <c r="F29" s="13">
        <v>0.5</v>
      </c>
      <c r="G29" s="11"/>
      <c r="H29" s="11">
        <v>1</v>
      </c>
      <c r="I29" s="14">
        <f t="shared" si="2"/>
        <v>50</v>
      </c>
      <c r="J29" s="10"/>
      <c r="K29" s="10" t="s">
        <v>60</v>
      </c>
    </row>
    <row r="30" ht="45" customHeight="1" spans="1:12">
      <c r="A30" s="9"/>
      <c r="B30" s="10" t="s">
        <v>61</v>
      </c>
      <c r="C30" s="17" t="s">
        <v>62</v>
      </c>
      <c r="D30" s="11">
        <v>100</v>
      </c>
      <c r="E30" s="12" t="s">
        <v>63</v>
      </c>
      <c r="F30" s="13">
        <v>2</v>
      </c>
      <c r="G30" s="11"/>
      <c r="H30" s="11">
        <v>1</v>
      </c>
      <c r="I30" s="14">
        <f t="shared" si="2"/>
        <v>200</v>
      </c>
      <c r="J30" s="10"/>
      <c r="K30" s="10" t="s">
        <v>44</v>
      </c>
    </row>
    <row r="31" ht="45" customHeight="1" spans="1:12">
      <c r="A31" s="9"/>
      <c r="B31" s="10"/>
      <c r="C31" s="10" t="s">
        <v>47</v>
      </c>
      <c r="D31" s="11">
        <v>100</v>
      </c>
      <c r="E31" s="12" t="s">
        <v>63</v>
      </c>
      <c r="F31" s="13">
        <v>1</v>
      </c>
      <c r="G31" s="11"/>
      <c r="H31" s="11">
        <v>1</v>
      </c>
      <c r="I31" s="14">
        <f t="shared" si="2"/>
        <v>100</v>
      </c>
      <c r="J31" s="10"/>
      <c r="K31" s="10" t="s">
        <v>44</v>
      </c>
    </row>
    <row r="32" ht="45" customHeight="1" spans="1:12">
      <c r="A32" s="9"/>
      <c r="B32" s="10"/>
      <c r="C32" s="17" t="s">
        <v>64</v>
      </c>
      <c r="D32" s="11">
        <v>100</v>
      </c>
      <c r="E32" s="12" t="s">
        <v>65</v>
      </c>
      <c r="F32" s="13">
        <v>5</v>
      </c>
      <c r="G32" s="11"/>
      <c r="H32" s="11">
        <v>1</v>
      </c>
      <c r="I32" s="14">
        <f t="shared" si="2"/>
        <v>500</v>
      </c>
      <c r="J32" s="10"/>
      <c r="K32" s="10" t="s">
        <v>46</v>
      </c>
    </row>
    <row r="33" ht="45" customHeight="1" spans="1:11">
      <c r="A33" s="9"/>
      <c r="B33" s="10"/>
      <c r="C33" s="17" t="s">
        <v>51</v>
      </c>
      <c r="D33" s="11">
        <v>1</v>
      </c>
      <c r="E33" s="12" t="s">
        <v>52</v>
      </c>
      <c r="F33" s="13">
        <v>1500</v>
      </c>
      <c r="G33" s="11"/>
      <c r="H33" s="11">
        <v>1</v>
      </c>
      <c r="I33" s="14">
        <f t="shared" si="2"/>
        <v>1500</v>
      </c>
      <c r="J33" s="10"/>
      <c r="K33" s="10" t="s">
        <v>53</v>
      </c>
    </row>
    <row r="34" ht="45" customHeight="1" spans="1:11">
      <c r="A34" s="9"/>
      <c r="B34" s="10"/>
      <c r="C34" s="17" t="s">
        <v>54</v>
      </c>
      <c r="D34" s="11">
        <v>1</v>
      </c>
      <c r="E34" s="12" t="s">
        <v>52</v>
      </c>
      <c r="F34" s="13">
        <v>260</v>
      </c>
      <c r="G34" s="11"/>
      <c r="H34" s="11">
        <v>1</v>
      </c>
      <c r="I34" s="14">
        <f t="shared" si="2"/>
        <v>260</v>
      </c>
      <c r="J34" s="10"/>
      <c r="K34" s="10" t="s">
        <v>53</v>
      </c>
    </row>
    <row r="35" ht="46.5" customHeight="1" spans="1:11">
      <c r="A35" s="9">
        <v>24</v>
      </c>
      <c r="B35" s="18" t="s">
        <v>66</v>
      </c>
      <c r="C35" s="17" t="s">
        <v>67</v>
      </c>
      <c r="D35" s="19">
        <v>300</v>
      </c>
      <c r="E35" s="20" t="s">
        <v>68</v>
      </c>
      <c r="F35" s="21">
        <v>5</v>
      </c>
      <c r="G35" s="19"/>
      <c r="H35" s="19">
        <v>1</v>
      </c>
      <c r="I35" s="14">
        <f t="shared" si="2"/>
        <v>1500</v>
      </c>
      <c r="J35" s="10"/>
      <c r="K35" s="10" t="s">
        <v>60</v>
      </c>
    </row>
    <row r="36" ht="42" customHeight="1" spans="1:11">
      <c r="A36" s="9">
        <v>25</v>
      </c>
      <c r="B36" s="18"/>
      <c r="C36" s="10" t="s">
        <v>69</v>
      </c>
      <c r="D36" s="11">
        <v>50</v>
      </c>
      <c r="E36" s="12" t="s">
        <v>43</v>
      </c>
      <c r="F36" s="13">
        <v>15</v>
      </c>
      <c r="G36" s="11"/>
      <c r="H36" s="11">
        <v>1</v>
      </c>
      <c r="I36" s="14">
        <f t="shared" si="2"/>
        <v>750</v>
      </c>
      <c r="J36" s="10"/>
      <c r="K36" s="10" t="s">
        <v>60</v>
      </c>
    </row>
    <row r="37" ht="42" customHeight="1" spans="1:11">
      <c r="A37" s="9"/>
      <c r="B37" s="18"/>
      <c r="C37" s="10" t="s">
        <v>59</v>
      </c>
      <c r="D37" s="11">
        <v>100</v>
      </c>
      <c r="E37" s="12" t="s">
        <v>43</v>
      </c>
      <c r="F37" s="13">
        <v>0.3</v>
      </c>
      <c r="G37" s="11"/>
      <c r="H37" s="11">
        <v>1</v>
      </c>
      <c r="I37" s="14">
        <f t="shared" si="2"/>
        <v>30</v>
      </c>
      <c r="J37" s="10"/>
      <c r="K37" s="10" t="s">
        <v>60</v>
      </c>
    </row>
    <row r="38" ht="42" customHeight="1" spans="1:11">
      <c r="A38" s="9">
        <v>27</v>
      </c>
      <c r="B38" s="18"/>
      <c r="C38" s="17" t="s">
        <v>70</v>
      </c>
      <c r="D38" s="11">
        <v>100</v>
      </c>
      <c r="E38" s="12" t="s">
        <v>63</v>
      </c>
      <c r="F38" s="13">
        <v>10</v>
      </c>
      <c r="G38" s="11"/>
      <c r="H38" s="11">
        <v>1</v>
      </c>
      <c r="I38" s="14">
        <f t="shared" si="2"/>
        <v>1000</v>
      </c>
      <c r="J38" s="10"/>
      <c r="K38" s="10" t="s">
        <v>60</v>
      </c>
    </row>
    <row r="39" ht="45.75" customHeight="1" spans="1:11">
      <c r="A39" s="9">
        <v>28</v>
      </c>
      <c r="B39" s="18"/>
      <c r="C39" s="17" t="s">
        <v>71</v>
      </c>
      <c r="D39" s="11">
        <v>100</v>
      </c>
      <c r="E39" s="12" t="s">
        <v>72</v>
      </c>
      <c r="F39" s="13">
        <v>3</v>
      </c>
      <c r="G39" s="11"/>
      <c r="H39" s="11">
        <v>1</v>
      </c>
      <c r="I39" s="14">
        <f t="shared" si="2"/>
        <v>300</v>
      </c>
      <c r="J39" s="10"/>
      <c r="K39" s="10" t="s">
        <v>60</v>
      </c>
    </row>
    <row r="40" ht="45.75" customHeight="1" spans="1:11">
      <c r="A40" s="9"/>
      <c r="B40" s="18"/>
      <c r="C40" s="17" t="s">
        <v>47</v>
      </c>
      <c r="D40" s="11">
        <v>100</v>
      </c>
      <c r="E40" s="12" t="s">
        <v>43</v>
      </c>
      <c r="F40" s="13">
        <v>1</v>
      </c>
      <c r="G40" s="11"/>
      <c r="H40" s="11">
        <v>1</v>
      </c>
      <c r="I40" s="14">
        <f t="shared" si="2"/>
        <v>100</v>
      </c>
      <c r="J40" s="10"/>
      <c r="K40" s="10" t="s">
        <v>44</v>
      </c>
    </row>
    <row r="41" ht="45.75" customHeight="1" spans="1:11">
      <c r="A41" s="9">
        <v>30</v>
      </c>
      <c r="B41" s="18"/>
      <c r="C41" s="17" t="s">
        <v>51</v>
      </c>
      <c r="D41" s="11">
        <v>1</v>
      </c>
      <c r="E41" s="12" t="s">
        <v>52</v>
      </c>
      <c r="F41" s="13">
        <v>1500</v>
      </c>
      <c r="G41" s="11"/>
      <c r="H41" s="11">
        <v>1</v>
      </c>
      <c r="I41" s="14">
        <f t="shared" si="2"/>
        <v>1500</v>
      </c>
      <c r="J41" s="10"/>
      <c r="K41" s="10" t="s">
        <v>53</v>
      </c>
    </row>
    <row r="42" ht="45" customHeight="1" spans="1:11">
      <c r="A42" s="9" t="s">
        <v>73</v>
      </c>
      <c r="B42" s="18"/>
      <c r="C42" s="17" t="s">
        <v>74</v>
      </c>
      <c r="D42" s="11">
        <v>1</v>
      </c>
      <c r="E42" s="12" t="s">
        <v>43</v>
      </c>
      <c r="F42" s="13">
        <v>50</v>
      </c>
      <c r="G42" s="11"/>
      <c r="H42" s="11">
        <v>1</v>
      </c>
      <c r="I42" s="14">
        <f t="shared" si="2"/>
        <v>50</v>
      </c>
      <c r="J42" s="10"/>
      <c r="K42" s="10" t="s">
        <v>39</v>
      </c>
    </row>
    <row r="43" ht="45" customHeight="1" spans="1:11">
      <c r="A43" s="9">
        <v>32</v>
      </c>
      <c r="B43" s="18"/>
      <c r="C43" s="17" t="s">
        <v>54</v>
      </c>
      <c r="D43" s="11">
        <v>1</v>
      </c>
      <c r="E43" s="12" t="s">
        <v>52</v>
      </c>
      <c r="F43" s="13">
        <v>260</v>
      </c>
      <c r="G43" s="11"/>
      <c r="H43" s="11">
        <v>1</v>
      </c>
      <c r="I43" s="14">
        <f t="shared" si="2"/>
        <v>260</v>
      </c>
      <c r="J43" s="10"/>
      <c r="K43" s="10" t="s">
        <v>53</v>
      </c>
    </row>
    <row r="44" s="1" customFormat="1" ht="54" customHeight="1" spans="1:11">
      <c r="A44" s="9"/>
      <c r="B44" s="10" t="s">
        <v>75</v>
      </c>
      <c r="C44" s="17" t="s">
        <v>76</v>
      </c>
      <c r="D44" s="11">
        <v>250</v>
      </c>
      <c r="E44" s="12" t="s">
        <v>77</v>
      </c>
      <c r="F44" s="13">
        <v>1</v>
      </c>
      <c r="G44" s="11"/>
      <c r="H44" s="11">
        <v>1</v>
      </c>
      <c r="I44" s="14">
        <f t="shared" si="2"/>
        <v>250</v>
      </c>
      <c r="J44" s="10"/>
      <c r="K44" s="10" t="s">
        <v>18</v>
      </c>
    </row>
    <row r="45" s="1" customFormat="1" ht="54" customHeight="1" spans="1:11">
      <c r="A45" s="9"/>
      <c r="B45" s="10"/>
      <c r="C45" s="17" t="s">
        <v>78</v>
      </c>
      <c r="D45" s="11">
        <v>1</v>
      </c>
      <c r="E45" s="12" t="s">
        <v>23</v>
      </c>
      <c r="F45" s="13">
        <v>5000</v>
      </c>
      <c r="G45" s="11"/>
      <c r="H45" s="11">
        <v>1</v>
      </c>
      <c r="I45" s="14">
        <f t="shared" si="2"/>
        <v>5000</v>
      </c>
      <c r="J45" s="10"/>
      <c r="K45" s="10" t="s">
        <v>46</v>
      </c>
    </row>
    <row r="46" s="1" customFormat="1" ht="47" customHeight="1" spans="1:11">
      <c r="A46" s="9"/>
      <c r="B46" s="22" t="s">
        <v>79</v>
      </c>
      <c r="C46" s="17" t="s">
        <v>80</v>
      </c>
      <c r="D46" s="11">
        <v>30</v>
      </c>
      <c r="E46" s="12" t="s">
        <v>43</v>
      </c>
      <c r="F46" s="13">
        <v>25</v>
      </c>
      <c r="G46" s="11"/>
      <c r="H46" s="11">
        <v>3</v>
      </c>
      <c r="I46" s="14">
        <f t="shared" si="2"/>
        <v>2250</v>
      </c>
      <c r="J46" s="10"/>
      <c r="K46" s="10" t="s">
        <v>15</v>
      </c>
    </row>
    <row r="47" s="1" customFormat="1" ht="47" customHeight="1" spans="1:11">
      <c r="A47" s="9"/>
      <c r="B47" s="22"/>
      <c r="C47" s="17" t="s">
        <v>81</v>
      </c>
      <c r="D47" s="11">
        <v>10</v>
      </c>
      <c r="E47" s="12" t="s">
        <v>43</v>
      </c>
      <c r="F47" s="13">
        <v>40</v>
      </c>
      <c r="G47" s="11"/>
      <c r="H47" s="11">
        <v>1</v>
      </c>
      <c r="I47" s="14">
        <f t="shared" si="2"/>
        <v>400</v>
      </c>
      <c r="J47" s="10"/>
      <c r="K47" s="10"/>
    </row>
    <row r="48" s="1" customFormat="1" ht="47" customHeight="1" spans="1:11">
      <c r="A48" s="9"/>
      <c r="B48" s="22"/>
      <c r="C48" s="17" t="s">
        <v>82</v>
      </c>
      <c r="D48" s="11">
        <v>57</v>
      </c>
      <c r="E48" s="12" t="s">
        <v>83</v>
      </c>
      <c r="F48" s="13">
        <v>30</v>
      </c>
      <c r="G48" s="11"/>
      <c r="H48" s="11">
        <v>1</v>
      </c>
      <c r="I48" s="14">
        <f t="shared" si="2"/>
        <v>1710</v>
      </c>
      <c r="J48" s="10"/>
      <c r="K48" s="10" t="s">
        <v>44</v>
      </c>
    </row>
    <row r="49" s="1" customFormat="1" ht="47" customHeight="1" spans="1:11">
      <c r="A49" s="9"/>
      <c r="B49" s="22"/>
      <c r="C49" s="17" t="s">
        <v>84</v>
      </c>
      <c r="D49" s="11">
        <v>3</v>
      </c>
      <c r="E49" s="12" t="s">
        <v>26</v>
      </c>
      <c r="F49" s="13">
        <v>180</v>
      </c>
      <c r="G49" s="11"/>
      <c r="H49" s="11">
        <v>1</v>
      </c>
      <c r="I49" s="14">
        <f t="shared" si="2"/>
        <v>540</v>
      </c>
      <c r="J49" s="10"/>
      <c r="K49" s="10"/>
    </row>
    <row r="50" ht="41.1" customHeight="1" spans="1:11">
      <c r="A50" s="9">
        <v>46</v>
      </c>
      <c r="B50" s="22"/>
      <c r="C50" s="17" t="s">
        <v>85</v>
      </c>
      <c r="D50" s="11">
        <v>1</v>
      </c>
      <c r="E50" s="12" t="s">
        <v>23</v>
      </c>
      <c r="F50" s="13">
        <v>200</v>
      </c>
      <c r="G50" s="11"/>
      <c r="H50" s="11">
        <v>1</v>
      </c>
      <c r="I50" s="14">
        <f t="shared" si="2"/>
        <v>200</v>
      </c>
      <c r="J50" s="10"/>
      <c r="K50" s="10" t="s">
        <v>44</v>
      </c>
    </row>
    <row r="51" ht="47" customHeight="1" spans="1:11">
      <c r="A51" s="9"/>
      <c r="B51" s="22"/>
      <c r="C51" s="17" t="s">
        <v>86</v>
      </c>
      <c r="D51" s="11">
        <v>40</v>
      </c>
      <c r="E51" s="12" t="s">
        <v>26</v>
      </c>
      <c r="F51" s="13">
        <v>70</v>
      </c>
      <c r="G51" s="11"/>
      <c r="H51" s="11"/>
      <c r="I51" s="14">
        <f>D51*F51</f>
        <v>2800</v>
      </c>
      <c r="J51" s="10"/>
      <c r="K51" s="10" t="s">
        <v>39</v>
      </c>
    </row>
    <row r="52" ht="47" customHeight="1" spans="1:11">
      <c r="A52" s="9"/>
      <c r="B52" s="22"/>
      <c r="C52" s="17" t="s">
        <v>87</v>
      </c>
      <c r="D52" s="11">
        <v>1</v>
      </c>
      <c r="E52" s="12" t="s">
        <v>52</v>
      </c>
      <c r="F52" s="13">
        <v>600</v>
      </c>
      <c r="G52" s="11"/>
      <c r="H52" s="11">
        <v>5</v>
      </c>
      <c r="I52" s="14">
        <f t="shared" ref="I52:I57" si="3">D52*F52*H52</f>
        <v>3000</v>
      </c>
      <c r="J52" s="10"/>
      <c r="K52" s="10"/>
    </row>
    <row r="53" ht="47" customHeight="1" spans="1:11">
      <c r="A53" s="9"/>
      <c r="B53" s="22"/>
      <c r="C53" s="17" t="s">
        <v>88</v>
      </c>
      <c r="D53" s="11">
        <v>12</v>
      </c>
      <c r="E53" s="12" t="s">
        <v>43</v>
      </c>
      <c r="F53" s="13">
        <v>70</v>
      </c>
      <c r="G53" s="11"/>
      <c r="H53" s="11">
        <v>3</v>
      </c>
      <c r="I53" s="14">
        <f t="shared" si="3"/>
        <v>2520</v>
      </c>
      <c r="J53" s="10"/>
      <c r="K53" s="10" t="s">
        <v>15</v>
      </c>
    </row>
    <row r="54" ht="47" customHeight="1" spans="1:11">
      <c r="A54" s="9"/>
      <c r="B54" s="22"/>
      <c r="C54" s="17" t="s">
        <v>89</v>
      </c>
      <c r="D54" s="11">
        <v>2</v>
      </c>
      <c r="E54" s="12" t="s">
        <v>43</v>
      </c>
      <c r="F54" s="13">
        <v>300</v>
      </c>
      <c r="G54" s="11"/>
      <c r="H54" s="11">
        <v>3</v>
      </c>
      <c r="I54" s="14">
        <f t="shared" si="3"/>
        <v>1800</v>
      </c>
      <c r="J54" s="10"/>
      <c r="K54" s="10" t="s">
        <v>15</v>
      </c>
    </row>
    <row r="55" ht="50" customHeight="1" spans="1:11">
      <c r="A55" s="9">
        <v>48</v>
      </c>
      <c r="B55" s="22"/>
      <c r="C55" s="10" t="s">
        <v>90</v>
      </c>
      <c r="D55" s="11">
        <v>2</v>
      </c>
      <c r="E55" s="23" t="s">
        <v>52</v>
      </c>
      <c r="F55" s="23">
        <v>1200</v>
      </c>
      <c r="G55" s="24"/>
      <c r="H55" s="24">
        <v>1</v>
      </c>
      <c r="I55" s="14">
        <f t="shared" si="3"/>
        <v>2400</v>
      </c>
      <c r="J55" s="10"/>
      <c r="K55" s="10"/>
    </row>
    <row r="56" ht="41.1" customHeight="1" spans="1:11">
      <c r="A56" s="9">
        <v>49</v>
      </c>
      <c r="B56" s="22"/>
      <c r="C56" s="10" t="s">
        <v>91</v>
      </c>
      <c r="D56" s="11">
        <v>8</v>
      </c>
      <c r="E56" s="23" t="s">
        <v>52</v>
      </c>
      <c r="F56" s="23">
        <v>300</v>
      </c>
      <c r="G56" s="24"/>
      <c r="H56" s="24">
        <v>1</v>
      </c>
      <c r="I56" s="14">
        <f t="shared" si="3"/>
        <v>2400</v>
      </c>
      <c r="J56" s="10"/>
      <c r="K56" s="10"/>
    </row>
    <row r="57" ht="41.1" customHeight="1" spans="1:11">
      <c r="A57" s="9">
        <v>53</v>
      </c>
      <c r="B57" s="22"/>
      <c r="C57" s="25" t="s">
        <v>92</v>
      </c>
      <c r="D57" s="26">
        <v>2</v>
      </c>
      <c r="E57" s="9" t="s">
        <v>93</v>
      </c>
      <c r="F57" s="27">
        <v>300</v>
      </c>
      <c r="G57" s="26"/>
      <c r="H57" s="26">
        <v>1</v>
      </c>
      <c r="I57" s="28">
        <f t="shared" si="3"/>
        <v>600</v>
      </c>
      <c r="J57" s="22"/>
      <c r="K57" s="22"/>
    </row>
    <row r="58" ht="41.1" customHeight="1" spans="1:11">
      <c r="A58" s="9" t="s">
        <v>94</v>
      </c>
      <c r="B58" s="9"/>
      <c r="C58" s="22"/>
      <c r="D58" s="26"/>
      <c r="E58" s="9"/>
      <c r="F58" s="9"/>
      <c r="G58" s="26"/>
      <c r="H58" s="26"/>
      <c r="I58" s="28">
        <f>SUM(I3:I57)</f>
        <v>71613</v>
      </c>
      <c r="J58" s="22"/>
      <c r="K58" s="22"/>
    </row>
    <row r="59" ht="41.1" customHeight="1" spans="1:11">
      <c r="A59" s="9" t="s">
        <v>95</v>
      </c>
      <c r="B59" s="9"/>
      <c r="C59" s="22"/>
      <c r="D59" s="26"/>
      <c r="E59" s="9"/>
      <c r="G59" s="29"/>
      <c r="H59" s="26"/>
      <c r="I59" s="28">
        <f>I58*0.06</f>
        <v>4296.78</v>
      </c>
      <c r="J59" s="22"/>
      <c r="K59" s="22"/>
    </row>
    <row r="60" ht="41.1" customHeight="1" spans="1:11">
      <c r="A60" s="25" t="s">
        <v>96</v>
      </c>
      <c r="B60" s="25"/>
      <c r="C60" s="25"/>
      <c r="D60" s="30"/>
      <c r="E60" s="25"/>
      <c r="F60" s="9"/>
      <c r="G60" s="30"/>
      <c r="H60" s="30"/>
      <c r="I60" s="28">
        <f>I58+I59</f>
        <v>75909.78</v>
      </c>
      <c r="J60" s="22"/>
      <c r="K60" s="22"/>
    </row>
  </sheetData>
  <autoFilter xmlns:etc="http://www.wps.cn/officeDocument/2017/etCustomData" ref="A2:K60" etc:filterBottomFollowUsedRange="0">
    <extLst/>
  </autoFilter>
  <mergeCells count="16">
    <mergeCell ref="A1:K1"/>
    <mergeCell ref="A58:E58"/>
    <mergeCell ref="A59:E59"/>
    <mergeCell ref="A60:E60"/>
    <mergeCell ref="B3:B4"/>
    <mergeCell ref="B6:B9"/>
    <mergeCell ref="B10:B12"/>
    <mergeCell ref="B13:B15"/>
    <mergeCell ref="B16:B17"/>
    <mergeCell ref="B18:B24"/>
    <mergeCell ref="B25:B29"/>
    <mergeCell ref="B30:B34"/>
    <mergeCell ref="B35:B43"/>
    <mergeCell ref="B44:B45"/>
    <mergeCell ref="B46:B57"/>
    <mergeCell ref="K6:K9"/>
  </mergeCells>
  <printOptions horizontalCentered="1" verticalCentered="1"/>
  <pageMargins left="0.393055555555556" right="0.393055555555556" top="0.393055555555556" bottom="0.393055555555556" header="0" footer="0"/>
  <pageSetup paperSize="9" scale="6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WPS_1591363133</cp:lastModifiedBy>
  <dcterms:created xsi:type="dcterms:W3CDTF">2020-01-01T14:19:00Z</dcterms:created>
  <cp:lastPrinted>2026-05-26T01:59:00Z</cp:lastPrinted>
  <dcterms:modified xsi:type="dcterms:W3CDTF">2026-11-04T08:39:23Z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40A018FA38AF4EE78064ADB3783218CE_13</vt:lpwstr>
  </property>
  <property fmtid="{D5CDD505-2E9C-101B-9397-08002B2CF9AE}" pid="4" name="CalculationRule">
    <vt:i4>0</vt:i4>
  </property>
</Properties>
</file>